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поселения\"/>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Лист1!$A$1:$S$88</definedName>
  </definedNames>
  <calcPr calcId="152511"/>
</workbook>
</file>

<file path=xl/calcChain.xml><?xml version="1.0" encoding="utf-8"?>
<calcChain xmlns="http://schemas.openxmlformats.org/spreadsheetml/2006/main">
  <c r="I22" i="1" l="1"/>
  <c r="H50" i="1" l="1"/>
  <c r="C22" i="1" l="1"/>
  <c r="G56" i="1" l="1"/>
  <c r="E56" i="1"/>
  <c r="H49" i="1"/>
  <c r="G36" i="1"/>
  <c r="F34" i="1"/>
  <c r="C34" i="1"/>
  <c r="E27" i="1"/>
  <c r="N17" i="1"/>
  <c r="H17" i="1"/>
  <c r="C17" i="1"/>
  <c r="H51" i="1"/>
  <c r="H52" i="1"/>
  <c r="H53" i="1"/>
  <c r="H54" i="1"/>
  <c r="H55" i="1"/>
  <c r="G37" i="1"/>
  <c r="H56" i="1" l="1"/>
  <c r="G34" i="1"/>
  <c r="E25" i="1"/>
  <c r="E24" i="1"/>
  <c r="E26" i="1"/>
  <c r="H27" i="1"/>
  <c r="H25" i="1" l="1"/>
  <c r="E22" i="1"/>
  <c r="H24" i="1"/>
  <c r="H26" i="1"/>
</calcChain>
</file>

<file path=xl/sharedStrings.xml><?xml version="1.0" encoding="utf-8"?>
<sst xmlns="http://schemas.openxmlformats.org/spreadsheetml/2006/main" count="111" uniqueCount="88">
  <si>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</si>
  <si>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</si>
  <si>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</si>
  <si>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</si>
  <si>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</si>
  <si>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</si>
  <si>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</si>
  <si>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</si>
  <si>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</si>
  <si>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</si>
  <si>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</si>
  <si>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</si>
  <si>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</si>
  <si>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</si>
  <si>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</si>
  <si>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</si>
  <si>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</si>
  <si>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</si>
  <si>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</si>
  <si>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</si>
  <si>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</si>
  <si>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</si>
  <si>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</si>
  <si>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</si>
  <si>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</si>
  <si>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</si>
  <si>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</si>
  <si>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</si>
  <si>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</si>
  <si>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</si>
  <si>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</si>
  <si>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</si>
  <si>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</si>
  <si>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</si>
  <si>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</si>
  <si>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</si>
  <si>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</si>
  <si>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</si>
  <si>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</si>
  <si>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</si>
  <si>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</si>
  <si>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</si>
  <si>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</si>
  <si>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</si>
  <si>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</si>
  <si>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</si>
  <si>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</si>
  <si>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</si>
  <si>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</si>
  <si>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</si>
  <si>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</si>
  <si>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</si>
  <si>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</si>
  <si>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</si>
  <si>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</si>
  <si>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</si>
  <si>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</si>
  <si>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</si>
  <si>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</si>
  <si>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</si>
  <si>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</si>
  <si>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</si>
  <si>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</si>
  <si>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</si>
  <si>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</si>
  <si>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</si>
  <si>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</si>
  <si>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</si>
  <si>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</si>
  <si>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</si>
  <si>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</si>
  <si>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</si>
  <si>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</si>
  <si>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Благоустройство зоны отдыха в парке д.Пазял Можгинского района УР</t>
  </si>
  <si>
    <t>Планировка площади зоны отдыха, устройство и выравнивание слоев основания.</t>
  </si>
  <si>
    <t>Установка столов и скамеек.</t>
  </si>
  <si>
    <t>Благоустройство зоны отдыха в парке д.Пазял с установкой крытого навеса, кладки печи и брусчатки</t>
  </si>
  <si>
    <r>
      <t>5.1. Объект, включенный в проект</t>
    </r>
    <r>
      <rPr>
        <sz val="12"/>
        <rFont val="Times New Roman"/>
        <family val="1"/>
        <charset val="204"/>
      </rPr>
      <t>, завершен.*</t>
    </r>
  </si>
  <si>
    <r>
      <t xml:space="preserve">Начальник Управления финансов                                   </t>
    </r>
    <r>
      <rPr>
        <b/>
        <sz val="12"/>
        <rFont val="Times New Roman"/>
        <family val="1"/>
        <charset val="204"/>
      </rPr>
      <t xml:space="preserve">_______                                </t>
    </r>
    <r>
      <rPr>
        <b/>
        <u/>
        <sz val="12"/>
        <rFont val="Times New Roman"/>
        <family val="1"/>
        <charset val="204"/>
      </rPr>
      <t>Заглядина С.К.</t>
    </r>
  </si>
  <si>
    <t>акт о приёмке выполненных работ №1 от 24.08.2021г. на сумму 565 000 руб.</t>
  </si>
  <si>
    <t>04.08.2021 года;</t>
  </si>
  <si>
    <t xml:space="preserve">начала осуществления проекта развития общественной инфраструктуры, основанного на местной инициативе    -   </t>
  </si>
  <si>
    <r>
      <t>____</t>
    </r>
    <r>
      <rPr>
        <u/>
        <sz val="12"/>
        <color theme="1"/>
        <rFont val="Times New Roman"/>
        <family val="1"/>
        <charset val="204"/>
      </rPr>
      <t>24.08.2021</t>
    </r>
    <r>
      <rPr>
        <sz val="12"/>
        <color theme="1"/>
        <rFont val="Times New Roman"/>
        <family val="1"/>
        <charset val="204"/>
      </rPr>
      <t>__</t>
    </r>
    <r>
      <rPr>
        <u/>
        <sz val="12"/>
        <color theme="1"/>
        <rFont val="Times New Roman"/>
        <family val="1"/>
        <charset val="204"/>
      </rPr>
      <t>года</t>
    </r>
    <r>
      <rPr>
        <sz val="12"/>
        <color theme="1"/>
        <rFont val="Times New Roman"/>
        <family val="1"/>
        <charset val="204"/>
      </rPr>
      <t>.⃰  ⃰</t>
    </r>
  </si>
  <si>
    <t>за счет бюджета муниципального образования выделена  дотация в размере 147131 руб.</t>
  </si>
  <si>
    <t>10 января 2022г.</t>
  </si>
  <si>
    <t>01 января 2022 года</t>
  </si>
  <si>
    <r>
      <t xml:space="preserve">Глава муниципального образования       </t>
    </r>
    <r>
      <rPr>
        <b/>
        <sz val="12"/>
        <rFont val="Times New Roman"/>
        <family val="1"/>
        <charset val="204"/>
      </rPr>
      <t xml:space="preserve">                     __________                                 </t>
    </r>
    <r>
      <rPr>
        <b/>
        <u/>
        <sz val="12"/>
        <rFont val="Times New Roman"/>
        <family val="1"/>
        <charset val="204"/>
      </rPr>
      <t>Васильев А.Г.</t>
    </r>
  </si>
  <si>
    <t>муниципальное образование  "Пазяльское" Можгинского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</si>
</sst>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
      <sz val="9"/>
      <color rgb="FF00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1" fillId="2" borderId="8" xfId="0" applyNumberFormat="1" applyFont="1" applyFill="1" applyBorder="1" applyAlignment="1">
      <alignment vertical="top" wrapText="1"/>
    </xf>
    <xf numFmtId="4" fontId="0" fillId="2" borderId="10" xfId="0" applyNumberFormat="1" applyFill="1" applyBorder="1" applyAlignment="1">
      <alignment horizontal="center" vertical="center"/>
    </xf>
    <xf numFmtId="4" fontId="0" fillId="5" borderId="10" xfId="0" applyNumberFormat="1" applyFill="1" applyBorder="1" applyAlignment="1">
      <alignment horizontal="center" vertical="center"/>
    </xf>
    <xf numFmtId="4" fontId="0" fillId="2" borderId="11" xfId="0" applyNumberFormat="1" applyFill="1" applyBorder="1" applyAlignment="1">
      <alignment horizontal="center" vertical="center"/>
    </xf>
    <xf numFmtId="4" fontId="1" fillId="4" borderId="1" xfId="0" applyNumberFormat="1" applyFont="1" applyFill="1" applyBorder="1" applyAlignment="1">
      <alignment vertical="top"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3" fontId="21"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left"/>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1"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1" fillId="2" borderId="1" xfId="0" applyNumberFormat="1" applyFont="1" applyFill="1" applyBorder="1" applyAlignment="1">
      <alignmen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4" fontId="0" fillId="4" borderId="10" xfId="0" applyNumberFormat="1" applyFill="1" applyBorder="1" applyAlignment="1">
      <alignment horizontal="center" vertical="center"/>
    </xf>
    <xf numFmtId="4" fontId="0" fillId="4" borderId="13" xfId="0" applyNumberFormat="1" applyFill="1" applyBorder="1" applyAlignment="1">
      <alignment horizontal="center" vertical="center"/>
    </xf>
    <xf numFmtId="4" fontId="0" fillId="4" borderId="14" xfId="0" applyNumberFormat="1"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0" borderId="0" xfId="0" applyFont="1" applyAlignment="1">
      <alignment horizontal="left" wrapText="1"/>
    </xf>
    <xf numFmtId="0" fontId="3" fillId="4" borderId="6" xfId="0"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7"/>
  <sheetViews>
    <sheetView tabSelected="1" topLeftCell="A59" zoomScale="86" zoomScaleNormal="86" workbookViewId="0">
      <selection activeCell="J50" sqref="J50"/>
    </sheetView>
  </sheetViews>
  <sheetFormatPr defaultRowHeight="15" x14ac:dyDescent="0.25"/>
  <cols>
    <col min="1" max="1" width="10.140625" customWidth="1"/>
    <col min="2" max="2" width="31.42578125" customWidth="1"/>
    <col min="3" max="3" width="12.28515625" customWidth="1"/>
    <col min="4" max="4" width="10.140625" customWidth="1"/>
    <col min="5" max="5" width="11.7109375" customWidth="1"/>
    <col min="6" max="6" width="15.140625" customWidth="1"/>
    <col min="7" max="7" width="13.140625" customWidth="1"/>
    <col min="8" max="8" width="12" customWidth="1"/>
    <col min="9" max="9" width="11.28515625" customWidth="1"/>
    <col min="10" max="10" width="11.140625" customWidth="1"/>
    <col min="11" max="11" width="10.28515625" customWidth="1"/>
    <col min="12" max="12" width="9.85546875" customWidth="1"/>
    <col min="13" max="13" width="11.140625" customWidth="1"/>
    <col min="14" max="14" width="10" customWidth="1"/>
    <col min="16" max="16" width="10" customWidth="1"/>
    <col min="17" max="17" width="12" customWidth="1"/>
    <col min="19" max="19" width="10.140625" customWidth="1"/>
  </cols>
  <sheetData>
    <row r="1" spans="1:19" ht="15.75" customHeight="1" x14ac:dyDescent="0.25"/>
    <row r="2" spans="1:19" ht="15" customHeight="1" x14ac:dyDescent="0.25">
      <c r="A2" s="109" t="s">
        <v>64</v>
      </c>
      <c r="B2" s="109"/>
      <c r="C2" s="109"/>
      <c r="D2" s="109"/>
      <c r="E2" s="109"/>
      <c r="F2" s="109"/>
      <c r="G2" s="109"/>
      <c r="H2" s="109"/>
      <c r="I2" s="109"/>
      <c r="J2" s="109"/>
      <c r="K2" s="109"/>
      <c r="L2" s="109"/>
      <c r="M2" s="109"/>
      <c r="N2" s="109"/>
      <c r="O2" s="109"/>
      <c r="P2" s="109"/>
      <c r="Q2" s="109"/>
      <c r="R2" s="109"/>
      <c r="S2" s="109"/>
    </row>
    <row r="3" spans="1:19" ht="15.75" customHeight="1" x14ac:dyDescent="0.25">
      <c r="A3" s="109"/>
      <c r="B3" s="109"/>
      <c r="C3" s="109"/>
      <c r="D3" s="109"/>
      <c r="E3" s="109"/>
      <c r="F3" s="109"/>
      <c r="G3" s="109"/>
      <c r="H3" s="109"/>
      <c r="I3" s="109"/>
      <c r="J3" s="109"/>
      <c r="K3" s="109"/>
      <c r="L3" s="109"/>
      <c r="M3" s="109"/>
      <c r="N3" s="109"/>
      <c r="O3" s="109"/>
      <c r="P3" s="109"/>
      <c r="Q3" s="109"/>
      <c r="R3" s="109"/>
      <c r="S3" s="109"/>
    </row>
    <row r="4" spans="1:19" ht="36" customHeight="1" x14ac:dyDescent="0.25">
      <c r="A4" s="109"/>
      <c r="B4" s="109"/>
      <c r="C4" s="109"/>
      <c r="D4" s="109"/>
      <c r="E4" s="109"/>
      <c r="F4" s="109"/>
      <c r="G4" s="109"/>
      <c r="H4" s="109"/>
      <c r="I4" s="109"/>
      <c r="J4" s="109"/>
      <c r="K4" s="109"/>
      <c r="L4" s="109"/>
      <c r="M4" s="109"/>
      <c r="N4" s="109"/>
      <c r="O4" s="109"/>
      <c r="P4" s="109"/>
      <c r="Q4" s="109"/>
      <c r="R4" s="109"/>
      <c r="S4" s="109"/>
    </row>
    <row r="5" spans="1:19" ht="27.75" customHeight="1" x14ac:dyDescent="0.25"/>
    <row r="6" spans="1:19" ht="19.5" customHeight="1" x14ac:dyDescent="0.25">
      <c r="A6" s="97" t="s">
        <v>67</v>
      </c>
      <c r="B6" s="97"/>
      <c r="C6" s="97"/>
      <c r="D6" s="126" t="s">
        <v>85</v>
      </c>
      <c r="E6" s="126"/>
      <c r="F6" s="126"/>
      <c r="G6" s="30"/>
      <c r="H6" s="30"/>
      <c r="I6" s="30"/>
      <c r="J6" s="30"/>
      <c r="K6" s="30"/>
      <c r="L6" s="30"/>
      <c r="M6" s="30"/>
      <c r="N6" s="30"/>
      <c r="O6" s="30"/>
      <c r="P6" s="30"/>
      <c r="Q6" s="30"/>
      <c r="R6" s="30"/>
      <c r="S6" s="30"/>
    </row>
    <row r="7" spans="1:19" ht="24.75" customHeight="1" x14ac:dyDescent="0.25">
      <c r="A7" s="97" t="s">
        <v>68</v>
      </c>
      <c r="B7" s="97"/>
      <c r="C7" s="97"/>
      <c r="D7" s="97"/>
      <c r="E7" s="97"/>
      <c r="F7" s="97"/>
      <c r="G7" s="97"/>
      <c r="H7" s="97"/>
      <c r="I7" s="97"/>
      <c r="J7" s="97"/>
      <c r="K7" s="97"/>
      <c r="L7" s="97"/>
      <c r="M7" s="97"/>
      <c r="N7" s="97"/>
      <c r="O7" s="97"/>
      <c r="P7" s="97"/>
      <c r="Q7" s="97"/>
      <c r="R7" s="97"/>
      <c r="S7" s="97"/>
    </row>
    <row r="8" spans="1:19" ht="18" customHeight="1" x14ac:dyDescent="0.25">
      <c r="A8" s="126" t="s">
        <v>87</v>
      </c>
      <c r="B8" s="126"/>
      <c r="C8" s="126"/>
      <c r="D8" s="126"/>
      <c r="E8" s="126"/>
      <c r="F8" s="126"/>
      <c r="G8" s="126"/>
      <c r="H8" s="30"/>
      <c r="I8" s="30"/>
      <c r="J8" s="30"/>
      <c r="K8" s="30"/>
      <c r="L8" s="30"/>
      <c r="M8" s="30"/>
      <c r="N8" s="30"/>
      <c r="O8" s="30"/>
      <c r="P8" s="30"/>
      <c r="Q8" s="30"/>
      <c r="R8" s="30"/>
      <c r="S8" s="30"/>
    </row>
    <row r="9" spans="1:19" ht="24.75" customHeight="1" x14ac:dyDescent="0.25"/>
    <row r="10" spans="1:19" ht="39" customHeight="1" x14ac:dyDescent="0.25">
      <c r="A10" s="110" t="s">
        <v>0</v>
      </c>
      <c r="B10" s="110"/>
      <c r="C10" s="110"/>
    </row>
    <row r="11" spans="1:19" ht="69" customHeight="1" thickBot="1" x14ac:dyDescent="0.3">
      <c r="A11" s="97" t="s">
        <v>44</v>
      </c>
      <c r="B11" s="97"/>
      <c r="C11" s="97"/>
      <c r="D11" s="97"/>
      <c r="E11" s="97"/>
      <c r="F11" s="97"/>
      <c r="G11" s="97"/>
      <c r="H11" s="97"/>
      <c r="I11" s="97"/>
      <c r="J11" s="97"/>
      <c r="K11" s="97"/>
      <c r="L11" s="97"/>
      <c r="M11" s="97"/>
      <c r="N11" s="97"/>
      <c r="O11" s="97"/>
      <c r="P11" s="97"/>
      <c r="Q11" s="97"/>
      <c r="R11" s="97"/>
      <c r="S11" s="97"/>
    </row>
    <row r="12" spans="1:19" ht="15" customHeight="1" x14ac:dyDescent="0.25">
      <c r="A12" s="124" t="s">
        <v>47</v>
      </c>
      <c r="B12" s="111" t="s">
        <v>1</v>
      </c>
      <c r="C12" s="113" t="s">
        <v>2</v>
      </c>
      <c r="D12" s="114"/>
      <c r="E12" s="114"/>
      <c r="F12" s="114"/>
      <c r="G12" s="115"/>
      <c r="H12" s="122" t="s">
        <v>46</v>
      </c>
      <c r="I12" s="122"/>
      <c r="J12" s="122"/>
      <c r="K12" s="122"/>
      <c r="L12" s="122"/>
      <c r="M12" s="122" t="s">
        <v>3</v>
      </c>
      <c r="N12" s="122" t="s">
        <v>45</v>
      </c>
      <c r="O12" s="122"/>
      <c r="P12" s="122"/>
      <c r="Q12" s="122"/>
      <c r="R12" s="122"/>
      <c r="S12" s="127" t="s">
        <v>4</v>
      </c>
    </row>
    <row r="13" spans="1:19" ht="16.5" customHeight="1" x14ac:dyDescent="0.25">
      <c r="A13" s="125"/>
      <c r="B13" s="112"/>
      <c r="C13" s="116"/>
      <c r="D13" s="117"/>
      <c r="E13" s="117"/>
      <c r="F13" s="117"/>
      <c r="G13" s="118"/>
      <c r="H13" s="123"/>
      <c r="I13" s="123"/>
      <c r="J13" s="123"/>
      <c r="K13" s="123"/>
      <c r="L13" s="123"/>
      <c r="M13" s="123"/>
      <c r="N13" s="123"/>
      <c r="O13" s="123"/>
      <c r="P13" s="123"/>
      <c r="Q13" s="123"/>
      <c r="R13" s="123"/>
      <c r="S13" s="128"/>
    </row>
    <row r="14" spans="1:19" ht="51" customHeight="1" x14ac:dyDescent="0.25">
      <c r="A14" s="125"/>
      <c r="B14" s="112"/>
      <c r="C14" s="119"/>
      <c r="D14" s="120"/>
      <c r="E14" s="120"/>
      <c r="F14" s="120"/>
      <c r="G14" s="121"/>
      <c r="H14" s="123"/>
      <c r="I14" s="123"/>
      <c r="J14" s="123"/>
      <c r="K14" s="123"/>
      <c r="L14" s="123"/>
      <c r="M14" s="123"/>
      <c r="N14" s="123"/>
      <c r="O14" s="123"/>
      <c r="P14" s="123"/>
      <c r="Q14" s="123"/>
      <c r="R14" s="123"/>
      <c r="S14" s="128"/>
    </row>
    <row r="15" spans="1:19" x14ac:dyDescent="0.25">
      <c r="A15" s="125"/>
      <c r="B15" s="112"/>
      <c r="C15" s="123" t="s">
        <v>5</v>
      </c>
      <c r="D15" s="129" t="s">
        <v>6</v>
      </c>
      <c r="E15" s="129"/>
      <c r="F15" s="129"/>
      <c r="G15" s="129"/>
      <c r="H15" s="9"/>
      <c r="I15" s="129" t="s">
        <v>6</v>
      </c>
      <c r="J15" s="129"/>
      <c r="K15" s="129"/>
      <c r="L15" s="129"/>
      <c r="M15" s="123"/>
      <c r="N15" s="123" t="s">
        <v>5</v>
      </c>
      <c r="O15" s="123" t="s">
        <v>6</v>
      </c>
      <c r="P15" s="123"/>
      <c r="Q15" s="123"/>
      <c r="R15" s="123"/>
      <c r="S15" s="128"/>
    </row>
    <row r="16" spans="1:19" ht="196.5" customHeight="1" x14ac:dyDescent="0.25">
      <c r="A16" s="125"/>
      <c r="B16" s="112"/>
      <c r="C16" s="123"/>
      <c r="D16" s="10" t="s">
        <v>7</v>
      </c>
      <c r="E16" s="10" t="s">
        <v>8</v>
      </c>
      <c r="F16" s="10" t="s">
        <v>9</v>
      </c>
      <c r="G16" s="10" t="s">
        <v>10</v>
      </c>
      <c r="H16" s="10" t="s">
        <v>5</v>
      </c>
      <c r="I16" s="10" t="s">
        <v>7</v>
      </c>
      <c r="J16" s="10" t="s">
        <v>8</v>
      </c>
      <c r="K16" s="10" t="s">
        <v>9</v>
      </c>
      <c r="L16" s="10" t="s">
        <v>10</v>
      </c>
      <c r="M16" s="123"/>
      <c r="N16" s="123"/>
      <c r="O16" s="10" t="s">
        <v>7</v>
      </c>
      <c r="P16" s="10" t="s">
        <v>8</v>
      </c>
      <c r="Q16" s="10" t="s">
        <v>9</v>
      </c>
      <c r="R16" s="10" t="s">
        <v>10</v>
      </c>
      <c r="S16" s="128"/>
    </row>
    <row r="17" spans="1:19" ht="111" customHeight="1" thickBot="1" x14ac:dyDescent="0.3">
      <c r="A17" s="11">
        <v>1</v>
      </c>
      <c r="B17" s="37" t="s">
        <v>73</v>
      </c>
      <c r="C17" s="38">
        <f>D17+E17+F17+G17</f>
        <v>417869</v>
      </c>
      <c r="D17" s="39">
        <v>285000</v>
      </c>
      <c r="E17" s="39">
        <v>42869</v>
      </c>
      <c r="F17" s="39">
        <v>45000</v>
      </c>
      <c r="G17" s="39">
        <v>45000</v>
      </c>
      <c r="H17" s="38">
        <f>I17+J17+K17+L17</f>
        <v>565000</v>
      </c>
      <c r="I17" s="39">
        <v>285000</v>
      </c>
      <c r="J17" s="39">
        <v>190000</v>
      </c>
      <c r="K17" s="39">
        <v>45000</v>
      </c>
      <c r="L17" s="39">
        <v>45000</v>
      </c>
      <c r="M17" s="39">
        <v>565000</v>
      </c>
      <c r="N17" s="38">
        <f>O17+P17+Q17+R17</f>
        <v>565000</v>
      </c>
      <c r="O17" s="39">
        <v>285000</v>
      </c>
      <c r="P17" s="39">
        <v>190000</v>
      </c>
      <c r="Q17" s="39">
        <v>45000</v>
      </c>
      <c r="R17" s="39">
        <v>45000</v>
      </c>
      <c r="S17" s="52" t="s">
        <v>83</v>
      </c>
    </row>
    <row r="18" spans="1:19" ht="110.25" customHeight="1" x14ac:dyDescent="0.25"/>
    <row r="19" spans="1:19" ht="15.75" customHeight="1" x14ac:dyDescent="0.25">
      <c r="A19" s="97" t="s">
        <v>11</v>
      </c>
      <c r="B19" s="97"/>
      <c r="C19" s="97"/>
      <c r="D19" s="97"/>
      <c r="E19" s="97"/>
      <c r="F19" s="97"/>
      <c r="G19" s="97"/>
      <c r="H19" s="97"/>
      <c r="I19" s="97"/>
      <c r="J19" s="97"/>
      <c r="K19" s="97"/>
      <c r="L19" s="97"/>
      <c r="M19" s="97"/>
      <c r="N19" s="97"/>
      <c r="O19" s="97"/>
      <c r="P19" s="97"/>
      <c r="Q19" s="97"/>
      <c r="R19" s="97"/>
      <c r="S19" s="97"/>
    </row>
    <row r="20" spans="1:19" ht="15.75" customHeight="1" thickBot="1" x14ac:dyDescent="0.3">
      <c r="A20" s="97"/>
      <c r="B20" s="97"/>
      <c r="C20" s="97"/>
      <c r="D20" s="97"/>
      <c r="E20" s="97"/>
      <c r="F20" s="97"/>
      <c r="G20" s="97"/>
      <c r="H20" s="97"/>
      <c r="I20" s="97"/>
      <c r="J20" s="97"/>
      <c r="K20" s="97"/>
      <c r="L20" s="97"/>
      <c r="M20" s="97"/>
      <c r="N20" s="97"/>
      <c r="O20" s="97"/>
      <c r="P20" s="97"/>
      <c r="Q20" s="97"/>
      <c r="R20" s="97"/>
      <c r="S20" s="97"/>
    </row>
    <row r="21" spans="1:19" ht="237" customHeight="1" x14ac:dyDescent="0.25">
      <c r="A21" s="133" t="s">
        <v>12</v>
      </c>
      <c r="B21" s="130"/>
      <c r="C21" s="130" t="s">
        <v>13</v>
      </c>
      <c r="D21" s="130"/>
      <c r="E21" s="23" t="s">
        <v>14</v>
      </c>
      <c r="F21" s="130" t="s">
        <v>48</v>
      </c>
      <c r="G21" s="130"/>
      <c r="H21" s="24" t="s">
        <v>65</v>
      </c>
      <c r="I21" s="131" t="s">
        <v>61</v>
      </c>
      <c r="J21" s="131"/>
      <c r="K21" s="132"/>
    </row>
    <row r="22" spans="1:19" ht="15.75" customHeight="1" x14ac:dyDescent="0.25">
      <c r="A22" s="90" t="s">
        <v>15</v>
      </c>
      <c r="B22" s="91"/>
      <c r="C22" s="53">
        <f>C24+C25+C26+C27</f>
        <v>417869</v>
      </c>
      <c r="D22" s="53"/>
      <c r="E22" s="25">
        <f>E24+E25+E26+E27</f>
        <v>100</v>
      </c>
      <c r="F22" s="78">
        <v>417869</v>
      </c>
      <c r="G22" s="78"/>
      <c r="H22" s="41"/>
      <c r="I22" s="135">
        <f>I25+I26+I27+F22</f>
        <v>565000</v>
      </c>
      <c r="J22" s="136"/>
      <c r="K22" s="137"/>
    </row>
    <row r="23" spans="1:19" ht="15" customHeight="1" x14ac:dyDescent="0.25">
      <c r="A23" s="152" t="s">
        <v>16</v>
      </c>
      <c r="B23" s="153"/>
      <c r="C23" s="54"/>
      <c r="D23" s="54"/>
      <c r="E23" s="35"/>
      <c r="F23" s="79"/>
      <c r="G23" s="79"/>
      <c r="H23" s="44"/>
      <c r="I23" s="138"/>
      <c r="J23" s="139"/>
      <c r="K23" s="140"/>
    </row>
    <row r="24" spans="1:19" ht="17.25" customHeight="1" x14ac:dyDescent="0.25">
      <c r="A24" s="90" t="s">
        <v>17</v>
      </c>
      <c r="B24" s="91"/>
      <c r="C24" s="55">
        <v>285000</v>
      </c>
      <c r="D24" s="55"/>
      <c r="E24" s="25">
        <f>ROUND((C24/C$22*100),4)</f>
        <v>68.203199999999995</v>
      </c>
      <c r="F24" s="57">
        <v>285000</v>
      </c>
      <c r="G24" s="57"/>
      <c r="H24" s="50">
        <f>C24-F24</f>
        <v>0</v>
      </c>
      <c r="I24" s="141"/>
      <c r="J24" s="142"/>
      <c r="K24" s="143"/>
    </row>
    <row r="25" spans="1:19" ht="46.5" customHeight="1" x14ac:dyDescent="0.25">
      <c r="A25" s="90" t="s">
        <v>18</v>
      </c>
      <c r="B25" s="91"/>
      <c r="C25" s="55">
        <v>42869</v>
      </c>
      <c r="D25" s="55"/>
      <c r="E25" s="34">
        <f>ROUND((C25/C$22*100),4)</f>
        <v>10.259</v>
      </c>
      <c r="F25" s="57">
        <v>42869</v>
      </c>
      <c r="G25" s="57"/>
      <c r="H25" s="50">
        <f>C25-F25</f>
        <v>0</v>
      </c>
      <c r="I25" s="144">
        <v>147131</v>
      </c>
      <c r="J25" s="145"/>
      <c r="K25" s="146"/>
    </row>
    <row r="26" spans="1:19" ht="73.5" customHeight="1" x14ac:dyDescent="0.25">
      <c r="A26" s="90" t="s">
        <v>19</v>
      </c>
      <c r="B26" s="91"/>
      <c r="C26" s="55">
        <v>45000</v>
      </c>
      <c r="D26" s="55"/>
      <c r="E26" s="34">
        <f>ROUND((C26/C$22*100),4)</f>
        <v>10.7689</v>
      </c>
      <c r="F26" s="57">
        <v>45000</v>
      </c>
      <c r="G26" s="57"/>
      <c r="H26" s="50">
        <f>C26-F26</f>
        <v>0</v>
      </c>
      <c r="I26" s="147"/>
      <c r="J26" s="148"/>
      <c r="K26" s="149"/>
    </row>
    <row r="27" spans="1:19" ht="91.5" customHeight="1" thickBot="1" x14ac:dyDescent="0.3">
      <c r="A27" s="150" t="s">
        <v>20</v>
      </c>
      <c r="B27" s="151"/>
      <c r="C27" s="56">
        <v>45000</v>
      </c>
      <c r="D27" s="56"/>
      <c r="E27" s="34">
        <f>ROUND((C27/C$22*100),4)</f>
        <v>10.7689</v>
      </c>
      <c r="F27" s="57">
        <v>45000</v>
      </c>
      <c r="G27" s="57"/>
      <c r="H27" s="51">
        <f>C27-F27</f>
        <v>0</v>
      </c>
      <c r="I27" s="58"/>
      <c r="J27" s="59"/>
      <c r="K27" s="60"/>
    </row>
    <row r="28" spans="1:19" ht="12.75" customHeight="1" x14ac:dyDescent="0.25"/>
    <row r="29" spans="1:19" ht="15.75" customHeight="1" x14ac:dyDescent="0.25">
      <c r="A29" s="110" t="s">
        <v>49</v>
      </c>
      <c r="B29" s="110"/>
      <c r="C29" s="110"/>
    </row>
    <row r="30" spans="1:19" ht="12.75" customHeight="1" x14ac:dyDescent="0.25">
      <c r="A30" s="97" t="s">
        <v>50</v>
      </c>
      <c r="B30" s="97"/>
      <c r="C30" s="97"/>
      <c r="D30" s="97"/>
      <c r="E30" s="97"/>
      <c r="F30" s="97"/>
      <c r="G30" s="97"/>
      <c r="H30" s="97"/>
      <c r="I30" s="97"/>
      <c r="J30" s="97"/>
      <c r="K30" s="97"/>
      <c r="L30" s="97"/>
      <c r="M30" s="97"/>
      <c r="N30" s="97"/>
      <c r="O30" s="97"/>
      <c r="P30" s="97"/>
      <c r="Q30" s="97"/>
      <c r="R30" s="97"/>
      <c r="S30" s="97"/>
    </row>
    <row r="31" spans="1:19" ht="11.25" customHeight="1" thickBot="1" x14ac:dyDescent="0.3">
      <c r="A31" s="97"/>
      <c r="B31" s="97"/>
      <c r="C31" s="97"/>
      <c r="D31" s="97"/>
      <c r="E31" s="97"/>
      <c r="F31" s="97"/>
      <c r="G31" s="97"/>
      <c r="H31" s="97"/>
      <c r="I31" s="97"/>
      <c r="J31" s="97"/>
      <c r="K31" s="97"/>
      <c r="L31" s="97"/>
      <c r="M31" s="97"/>
      <c r="N31" s="97"/>
      <c r="O31" s="97"/>
      <c r="P31" s="97"/>
      <c r="Q31" s="97"/>
      <c r="R31" s="97"/>
      <c r="S31" s="97"/>
    </row>
    <row r="32" spans="1:19" ht="118.5" customHeight="1" x14ac:dyDescent="0.25">
      <c r="A32" s="99" t="s">
        <v>21</v>
      </c>
      <c r="B32" s="68"/>
      <c r="C32" s="68" t="s">
        <v>22</v>
      </c>
      <c r="D32" s="68"/>
      <c r="E32" s="68"/>
      <c r="F32" s="68" t="s">
        <v>51</v>
      </c>
      <c r="G32" s="62" t="s">
        <v>52</v>
      </c>
      <c r="H32" s="68" t="s">
        <v>23</v>
      </c>
      <c r="I32" s="69"/>
      <c r="J32" s="98"/>
      <c r="K32" s="8"/>
    </row>
    <row r="33" spans="1:20" ht="15.75" hidden="1" customHeight="1" thickBot="1" x14ac:dyDescent="0.3">
      <c r="A33" s="100"/>
      <c r="B33" s="77"/>
      <c r="C33" s="77"/>
      <c r="D33" s="77"/>
      <c r="E33" s="77"/>
      <c r="F33" s="77"/>
      <c r="G33" s="63"/>
      <c r="H33" s="28"/>
      <c r="I33" s="29"/>
      <c r="J33" s="98"/>
      <c r="K33" s="8"/>
    </row>
    <row r="34" spans="1:20" ht="29.25" customHeight="1" x14ac:dyDescent="0.25">
      <c r="A34" s="101" t="s">
        <v>24</v>
      </c>
      <c r="B34" s="102"/>
      <c r="C34" s="93">
        <f>C36+C37</f>
        <v>197227</v>
      </c>
      <c r="D34" s="94"/>
      <c r="E34" s="95"/>
      <c r="F34" s="40">
        <f>F36+F37</f>
        <v>197227</v>
      </c>
      <c r="G34" s="46">
        <f>G36+G37</f>
        <v>0</v>
      </c>
      <c r="H34" s="107"/>
      <c r="I34" s="108"/>
    </row>
    <row r="35" spans="1:20" ht="17.25" customHeight="1" x14ac:dyDescent="0.25">
      <c r="A35" s="103" t="s">
        <v>16</v>
      </c>
      <c r="B35" s="104"/>
      <c r="C35" s="92"/>
      <c r="D35" s="92"/>
      <c r="E35" s="92"/>
      <c r="F35" s="41"/>
      <c r="G35" s="47"/>
      <c r="H35" s="107"/>
      <c r="I35" s="108"/>
    </row>
    <row r="36" spans="1:20" ht="30" customHeight="1" x14ac:dyDescent="0.25">
      <c r="A36" s="105" t="s">
        <v>25</v>
      </c>
      <c r="B36" s="106"/>
      <c r="C36" s="96">
        <v>20741</v>
      </c>
      <c r="D36" s="96"/>
      <c r="E36" s="96"/>
      <c r="F36" s="42">
        <v>20741</v>
      </c>
      <c r="G36" s="46">
        <f>C36-F36</f>
        <v>0</v>
      </c>
      <c r="H36" s="64"/>
      <c r="I36" s="65"/>
    </row>
    <row r="37" spans="1:20" ht="64.5" customHeight="1" thickBot="1" x14ac:dyDescent="0.3">
      <c r="A37" s="75" t="s">
        <v>26</v>
      </c>
      <c r="B37" s="76"/>
      <c r="C37" s="70">
        <v>176486</v>
      </c>
      <c r="D37" s="70"/>
      <c r="E37" s="70"/>
      <c r="F37" s="43">
        <v>176486</v>
      </c>
      <c r="G37" s="48">
        <f>C37-F37</f>
        <v>0</v>
      </c>
      <c r="H37" s="66"/>
      <c r="I37" s="67"/>
    </row>
    <row r="38" spans="1:20" ht="36.75" customHeight="1" x14ac:dyDescent="0.25"/>
    <row r="39" spans="1:20" ht="18" customHeight="1" x14ac:dyDescent="0.25">
      <c r="A39" s="97" t="s">
        <v>27</v>
      </c>
      <c r="B39" s="97"/>
      <c r="C39" s="97"/>
      <c r="D39" s="97"/>
      <c r="E39" s="97"/>
      <c r="F39" s="97"/>
      <c r="G39" s="97"/>
      <c r="H39" s="97"/>
      <c r="I39" s="97"/>
      <c r="J39" s="97"/>
      <c r="K39" s="97"/>
      <c r="L39" s="97"/>
      <c r="M39" s="97"/>
      <c r="N39" s="97"/>
      <c r="O39" s="97"/>
      <c r="P39" s="97"/>
      <c r="Q39" s="97"/>
      <c r="R39" s="97"/>
      <c r="S39" s="97"/>
      <c r="T39" s="6"/>
    </row>
    <row r="40" spans="1:20" ht="13.5" customHeight="1" x14ac:dyDescent="0.25"/>
    <row r="41" spans="1:20" ht="19.5" customHeight="1" x14ac:dyDescent="0.25">
      <c r="A41" s="22" t="s">
        <v>62</v>
      </c>
      <c r="C41" s="21"/>
      <c r="D41" s="71" t="s">
        <v>74</v>
      </c>
      <c r="E41" s="71"/>
      <c r="F41" s="71"/>
      <c r="G41" s="71"/>
      <c r="H41" s="71"/>
      <c r="I41" s="71"/>
      <c r="J41" s="71"/>
      <c r="K41" s="71"/>
      <c r="L41" s="71"/>
      <c r="M41" s="71"/>
      <c r="N41" s="71"/>
      <c r="O41" s="71"/>
      <c r="P41" s="71"/>
      <c r="Q41" s="71"/>
      <c r="R41" s="71"/>
      <c r="S41" s="71"/>
    </row>
    <row r="42" spans="1:20" ht="24.75" customHeight="1" x14ac:dyDescent="0.25">
      <c r="A42" s="73"/>
      <c r="B42" s="61"/>
      <c r="C42" s="61"/>
      <c r="D42" s="61"/>
      <c r="E42" s="61"/>
      <c r="F42" s="61"/>
      <c r="G42" s="61"/>
      <c r="H42" s="61"/>
    </row>
    <row r="43" spans="1:20" ht="19.5" customHeight="1" x14ac:dyDescent="0.25">
      <c r="A43" s="74" t="s">
        <v>63</v>
      </c>
      <c r="B43" s="74"/>
      <c r="C43" s="74"/>
      <c r="D43" s="74"/>
      <c r="E43" s="74"/>
      <c r="F43" s="74"/>
      <c r="G43" s="74"/>
      <c r="H43" s="72" t="s">
        <v>75</v>
      </c>
      <c r="I43" s="72"/>
      <c r="J43" s="72"/>
      <c r="K43" s="72"/>
      <c r="L43" s="72"/>
      <c r="M43" s="72"/>
      <c r="N43" s="72"/>
      <c r="O43" s="72"/>
      <c r="P43" s="72"/>
      <c r="Q43" s="72"/>
      <c r="R43" s="72"/>
      <c r="S43" s="72"/>
    </row>
    <row r="44" spans="1:20" ht="20.25" customHeight="1" x14ac:dyDescent="0.25">
      <c r="A44" s="61"/>
      <c r="B44" s="61"/>
      <c r="C44" s="61"/>
      <c r="D44" s="61"/>
      <c r="E44" s="61"/>
      <c r="F44" s="61"/>
      <c r="G44" s="61"/>
      <c r="H44" s="61"/>
    </row>
    <row r="45" spans="1:20" ht="12" customHeight="1" x14ac:dyDescent="0.25"/>
    <row r="46" spans="1:20" ht="21" customHeight="1" x14ac:dyDescent="0.25">
      <c r="A46" s="82" t="s">
        <v>28</v>
      </c>
      <c r="B46" s="82"/>
      <c r="C46" s="82"/>
      <c r="D46" s="82"/>
      <c r="E46" s="82"/>
      <c r="F46" s="82"/>
      <c r="G46" s="82"/>
      <c r="H46" s="82"/>
      <c r="I46" s="82"/>
      <c r="J46" s="82"/>
      <c r="K46" s="82"/>
      <c r="L46" s="82"/>
      <c r="M46" s="82"/>
      <c r="N46" s="82"/>
      <c r="O46" s="82"/>
      <c r="P46" s="82"/>
      <c r="Q46" s="82"/>
      <c r="R46" s="82"/>
      <c r="S46" s="82"/>
    </row>
    <row r="47" spans="1:20" ht="15.75" thickBot="1" x14ac:dyDescent="0.3"/>
    <row r="48" spans="1:20" ht="172.5" customHeight="1" x14ac:dyDescent="0.25">
      <c r="A48" s="16" t="s">
        <v>47</v>
      </c>
      <c r="B48" s="17" t="s">
        <v>29</v>
      </c>
      <c r="C48" s="68" t="s">
        <v>70</v>
      </c>
      <c r="D48" s="68"/>
      <c r="E48" s="68" t="s">
        <v>53</v>
      </c>
      <c r="F48" s="68"/>
      <c r="G48" s="17" t="s">
        <v>30</v>
      </c>
      <c r="H48" s="80" t="s">
        <v>52</v>
      </c>
      <c r="I48" s="80"/>
      <c r="J48" s="12" t="s">
        <v>23</v>
      </c>
    </row>
    <row r="49" spans="1:19" ht="63.75" customHeight="1" x14ac:dyDescent="0.25">
      <c r="A49" s="18">
        <v>1</v>
      </c>
      <c r="B49" s="15" t="s">
        <v>31</v>
      </c>
      <c r="C49" s="85"/>
      <c r="D49" s="85"/>
      <c r="E49" s="85"/>
      <c r="F49" s="85"/>
      <c r="G49" s="27"/>
      <c r="H49" s="81">
        <f>E49-G49</f>
        <v>0</v>
      </c>
      <c r="I49" s="81"/>
      <c r="J49" s="26"/>
    </row>
    <row r="50" spans="1:19" ht="125.25" customHeight="1" x14ac:dyDescent="0.25">
      <c r="A50" s="18">
        <v>2</v>
      </c>
      <c r="B50" s="15" t="s">
        <v>32</v>
      </c>
      <c r="C50" s="86" t="s">
        <v>76</v>
      </c>
      <c r="D50" s="86"/>
      <c r="E50" s="89">
        <v>417869</v>
      </c>
      <c r="F50" s="89"/>
      <c r="G50" s="49">
        <v>565000</v>
      </c>
      <c r="H50" s="134">
        <f t="shared" ref="H50:H55" si="0">E50-G50</f>
        <v>-147131</v>
      </c>
      <c r="I50" s="134"/>
      <c r="J50" s="165" t="s">
        <v>83</v>
      </c>
    </row>
    <row r="51" spans="1:19" ht="90" customHeight="1" x14ac:dyDescent="0.25">
      <c r="A51" s="18">
        <v>3</v>
      </c>
      <c r="B51" s="15" t="s">
        <v>60</v>
      </c>
      <c r="C51" s="85"/>
      <c r="D51" s="85"/>
      <c r="E51" s="85"/>
      <c r="F51" s="85"/>
      <c r="G51" s="27"/>
      <c r="H51" s="81">
        <f t="shared" si="0"/>
        <v>0</v>
      </c>
      <c r="I51" s="81"/>
      <c r="J51" s="26"/>
    </row>
    <row r="52" spans="1:19" ht="105.75" customHeight="1" x14ac:dyDescent="0.25">
      <c r="A52" s="18">
        <v>4</v>
      </c>
      <c r="B52" s="15" t="s">
        <v>33</v>
      </c>
      <c r="C52" s="85"/>
      <c r="D52" s="85"/>
      <c r="E52" s="89"/>
      <c r="F52" s="85"/>
      <c r="G52" s="27"/>
      <c r="H52" s="81">
        <f t="shared" si="0"/>
        <v>0</v>
      </c>
      <c r="I52" s="81"/>
      <c r="J52" s="26"/>
      <c r="L52" s="14"/>
      <c r="M52" s="14"/>
    </row>
    <row r="53" spans="1:19" ht="30" customHeight="1" x14ac:dyDescent="0.25">
      <c r="A53" s="18">
        <v>5</v>
      </c>
      <c r="B53" s="15" t="s">
        <v>34</v>
      </c>
      <c r="C53" s="85"/>
      <c r="D53" s="85"/>
      <c r="E53" s="85"/>
      <c r="F53" s="85"/>
      <c r="G53" s="27"/>
      <c r="H53" s="81">
        <f t="shared" si="0"/>
        <v>0</v>
      </c>
      <c r="I53" s="81"/>
      <c r="J53" s="26"/>
    </row>
    <row r="54" spans="1:19" ht="33" customHeight="1" x14ac:dyDescent="0.25">
      <c r="A54" s="18">
        <v>6</v>
      </c>
      <c r="B54" s="15" t="s">
        <v>35</v>
      </c>
      <c r="C54" s="85"/>
      <c r="D54" s="85"/>
      <c r="E54" s="85"/>
      <c r="F54" s="85"/>
      <c r="G54" s="27"/>
      <c r="H54" s="81">
        <f t="shared" si="0"/>
        <v>0</v>
      </c>
      <c r="I54" s="81"/>
      <c r="J54" s="26"/>
    </row>
    <row r="55" spans="1:19" ht="20.25" customHeight="1" x14ac:dyDescent="0.25">
      <c r="A55" s="18">
        <v>7</v>
      </c>
      <c r="B55" s="15" t="s">
        <v>36</v>
      </c>
      <c r="C55" s="85"/>
      <c r="D55" s="85"/>
      <c r="E55" s="85"/>
      <c r="F55" s="85"/>
      <c r="G55" s="27"/>
      <c r="H55" s="81">
        <f t="shared" si="0"/>
        <v>0</v>
      </c>
      <c r="I55" s="81"/>
      <c r="J55" s="26"/>
    </row>
    <row r="56" spans="1:19" ht="25.5" customHeight="1" thickBot="1" x14ac:dyDescent="0.3">
      <c r="A56" s="19"/>
      <c r="B56" s="20" t="s">
        <v>37</v>
      </c>
      <c r="C56" s="87"/>
      <c r="D56" s="87"/>
      <c r="E56" s="83">
        <f>SUM(E49:E55)</f>
        <v>417869</v>
      </c>
      <c r="F56" s="84"/>
      <c r="G56" s="45">
        <f>SUM(G49:G55)</f>
        <v>565000</v>
      </c>
      <c r="H56" s="162">
        <f>SUM(H49:I55)</f>
        <v>-147131</v>
      </c>
      <c r="I56" s="163"/>
      <c r="J56" s="36"/>
    </row>
    <row r="58" spans="1:19" ht="15" customHeight="1" x14ac:dyDescent="0.25">
      <c r="A58" s="161" t="s">
        <v>54</v>
      </c>
      <c r="B58" s="161"/>
      <c r="C58" s="161"/>
      <c r="D58" s="161"/>
      <c r="E58" s="161"/>
      <c r="F58" s="161"/>
      <c r="G58" s="161"/>
      <c r="H58" s="161"/>
      <c r="I58" s="161"/>
      <c r="J58" s="161"/>
      <c r="K58" s="161"/>
      <c r="L58" s="161"/>
      <c r="M58" s="161"/>
      <c r="N58" s="161"/>
      <c r="O58" s="161"/>
      <c r="P58" s="161"/>
      <c r="Q58" s="161"/>
      <c r="R58" s="161"/>
      <c r="S58" s="161"/>
    </row>
    <row r="59" spans="1:19" x14ac:dyDescent="0.25">
      <c r="A59" s="161"/>
      <c r="B59" s="161"/>
      <c r="C59" s="161"/>
      <c r="D59" s="161"/>
      <c r="E59" s="161"/>
      <c r="F59" s="161"/>
      <c r="G59" s="161"/>
      <c r="H59" s="161"/>
      <c r="I59" s="161"/>
      <c r="J59" s="161"/>
      <c r="K59" s="161"/>
      <c r="L59" s="161"/>
      <c r="M59" s="161"/>
      <c r="N59" s="161"/>
      <c r="O59" s="161"/>
      <c r="P59" s="161"/>
      <c r="Q59" s="161"/>
      <c r="R59" s="161"/>
      <c r="S59" s="161"/>
    </row>
    <row r="60" spans="1:19" x14ac:dyDescent="0.25">
      <c r="A60" s="161"/>
      <c r="B60" s="161"/>
      <c r="C60" s="161"/>
      <c r="D60" s="161"/>
      <c r="E60" s="161"/>
      <c r="F60" s="161"/>
      <c r="G60" s="161"/>
      <c r="H60" s="161"/>
      <c r="I60" s="161"/>
      <c r="J60" s="161"/>
      <c r="K60" s="161"/>
      <c r="L60" s="161"/>
      <c r="M60" s="161"/>
      <c r="N60" s="161"/>
      <c r="O60" s="161"/>
      <c r="P60" s="161"/>
      <c r="Q60" s="161"/>
      <c r="R60" s="161"/>
      <c r="S60" s="161"/>
    </row>
    <row r="61" spans="1:19" x14ac:dyDescent="0.25">
      <c r="A61" s="5"/>
      <c r="B61" s="5"/>
      <c r="C61" s="5"/>
      <c r="D61" s="5"/>
      <c r="E61" s="5"/>
      <c r="F61" s="5"/>
      <c r="G61" s="5"/>
      <c r="H61" s="5"/>
      <c r="I61" s="5"/>
      <c r="J61" s="5"/>
      <c r="K61" s="5"/>
      <c r="L61" s="5"/>
      <c r="M61" s="5"/>
      <c r="N61" s="5"/>
      <c r="O61" s="5"/>
      <c r="P61" s="5"/>
      <c r="Q61" s="5"/>
      <c r="R61" s="5"/>
      <c r="S61" s="5"/>
    </row>
    <row r="62" spans="1:19" x14ac:dyDescent="0.25">
      <c r="A62" s="161" t="s">
        <v>38</v>
      </c>
      <c r="B62" s="161"/>
      <c r="C62" s="161"/>
      <c r="D62" s="161"/>
      <c r="E62" s="161"/>
      <c r="F62" s="161"/>
      <c r="G62" s="161"/>
      <c r="H62" s="161"/>
      <c r="I62" s="161"/>
      <c r="J62" s="161"/>
      <c r="K62" s="161"/>
      <c r="L62" s="161"/>
      <c r="M62" s="161"/>
      <c r="N62" s="161"/>
      <c r="O62" s="161"/>
      <c r="P62" s="161"/>
      <c r="Q62" s="161"/>
      <c r="R62" s="161"/>
      <c r="S62" s="161"/>
    </row>
    <row r="63" spans="1:19" ht="19.5" customHeight="1" x14ac:dyDescent="0.25">
      <c r="A63" s="82" t="s">
        <v>77</v>
      </c>
      <c r="B63" s="82"/>
      <c r="C63" s="82"/>
      <c r="D63" s="82"/>
      <c r="E63" s="82"/>
      <c r="F63" s="82"/>
      <c r="G63" s="5"/>
      <c r="H63" s="5"/>
      <c r="I63" s="164" t="s">
        <v>79</v>
      </c>
      <c r="J63" s="164"/>
      <c r="K63" s="164"/>
      <c r="L63" s="164"/>
      <c r="M63" s="164"/>
      <c r="N63" s="164"/>
      <c r="O63" s="164"/>
      <c r="P63" s="164"/>
      <c r="Q63" s="31"/>
      <c r="R63" s="31"/>
      <c r="S63" s="31"/>
    </row>
    <row r="64" spans="1:19" ht="19.5" customHeight="1" x14ac:dyDescent="0.25">
      <c r="A64" s="88" t="s">
        <v>71</v>
      </c>
      <c r="B64" s="88"/>
      <c r="C64" s="88"/>
      <c r="D64" s="88"/>
      <c r="E64" s="88"/>
      <c r="F64" s="88"/>
      <c r="G64" s="88"/>
      <c r="H64" s="88"/>
      <c r="I64" s="33"/>
      <c r="J64" s="33"/>
      <c r="K64" s="33"/>
      <c r="L64" s="33"/>
      <c r="M64" s="33"/>
      <c r="N64" s="33"/>
      <c r="O64" s="33"/>
      <c r="P64" s="33"/>
      <c r="R64" s="32"/>
      <c r="S64" s="32"/>
    </row>
    <row r="65" spans="1:19" ht="15.75" x14ac:dyDescent="0.25">
      <c r="A65" s="1"/>
    </row>
    <row r="66" spans="1:19" ht="15.75" x14ac:dyDescent="0.25">
      <c r="A66" s="1" t="s">
        <v>39</v>
      </c>
    </row>
    <row r="67" spans="1:19" ht="15.75" x14ac:dyDescent="0.25">
      <c r="A67" s="82" t="s">
        <v>81</v>
      </c>
      <c r="B67" s="82"/>
      <c r="C67" s="82"/>
      <c r="D67" s="82"/>
      <c r="E67" s="82"/>
      <c r="F67" s="82"/>
      <c r="G67" s="82"/>
      <c r="H67" s="82"/>
      <c r="I67" s="82"/>
      <c r="J67" s="71" t="s">
        <v>80</v>
      </c>
      <c r="K67" s="72"/>
      <c r="L67" s="72"/>
      <c r="M67" s="31"/>
      <c r="N67" s="31"/>
      <c r="O67" s="31"/>
      <c r="P67" s="31"/>
      <c r="Q67" s="31"/>
      <c r="R67" s="31"/>
      <c r="S67" s="31"/>
    </row>
    <row r="68" spans="1:19" ht="15.75" x14ac:dyDescent="0.25">
      <c r="A68" s="82" t="s">
        <v>69</v>
      </c>
      <c r="B68" s="82"/>
      <c r="C68" s="82"/>
      <c r="D68" s="72" t="s">
        <v>82</v>
      </c>
      <c r="E68" s="72"/>
      <c r="F68" s="72"/>
      <c r="G68" s="31"/>
      <c r="H68" s="31"/>
      <c r="I68" s="31"/>
      <c r="J68" s="31"/>
      <c r="K68" s="31"/>
      <c r="L68" s="31"/>
      <c r="M68" s="31"/>
      <c r="N68" s="31"/>
    </row>
    <row r="69" spans="1:19" ht="15.75" x14ac:dyDescent="0.25">
      <c r="A69" s="1"/>
    </row>
    <row r="70" spans="1:19" ht="15.75" x14ac:dyDescent="0.25">
      <c r="A70" s="160" t="s">
        <v>40</v>
      </c>
      <c r="B70" s="160"/>
      <c r="C70" s="160"/>
      <c r="D70" s="160"/>
      <c r="E70" s="160"/>
      <c r="F70" s="160"/>
      <c r="G70" s="160"/>
      <c r="H70" s="160"/>
      <c r="I70" s="160"/>
      <c r="J70" s="160"/>
      <c r="K70" s="160"/>
      <c r="L70" s="160"/>
      <c r="M70" s="160"/>
      <c r="N70" s="160"/>
      <c r="O70" s="160"/>
      <c r="P70" s="160"/>
      <c r="Q70" s="160"/>
      <c r="R70" s="160"/>
      <c r="S70" s="160"/>
    </row>
    <row r="72" spans="1:19" ht="15.75" customHeight="1" x14ac:dyDescent="0.25">
      <c r="A72" s="156" t="s">
        <v>78</v>
      </c>
      <c r="B72" s="156"/>
      <c r="C72" s="156"/>
      <c r="D72" s="156"/>
      <c r="E72" s="156"/>
      <c r="F72" s="156"/>
      <c r="G72" s="156"/>
      <c r="H72" s="156"/>
      <c r="I72" s="156"/>
      <c r="J72" s="156"/>
      <c r="K72" s="156"/>
      <c r="L72" s="156"/>
      <c r="M72" s="156"/>
      <c r="N72" s="156"/>
      <c r="O72" s="156"/>
      <c r="P72" s="156"/>
      <c r="Q72" s="156"/>
      <c r="R72" s="156"/>
      <c r="S72" s="156"/>
    </row>
    <row r="73" spans="1:19" ht="15.75" x14ac:dyDescent="0.25">
      <c r="C73" s="7" t="s">
        <v>56</v>
      </c>
      <c r="D73" s="4" t="s">
        <v>57</v>
      </c>
      <c r="F73" s="158" t="s">
        <v>55</v>
      </c>
      <c r="G73" s="158"/>
      <c r="H73" s="13"/>
      <c r="I73" s="13"/>
    </row>
    <row r="75" spans="1:19" ht="15.75" x14ac:dyDescent="0.25">
      <c r="A75" s="156" t="s">
        <v>86</v>
      </c>
      <c r="B75" s="156"/>
      <c r="C75" s="156"/>
      <c r="D75" s="156"/>
      <c r="E75" s="156"/>
      <c r="F75" s="156"/>
      <c r="G75" s="156"/>
      <c r="H75" s="156"/>
      <c r="I75" s="156"/>
      <c r="J75" s="156"/>
      <c r="K75" s="156"/>
      <c r="L75" s="156"/>
      <c r="M75" s="156"/>
      <c r="N75" s="156"/>
      <c r="O75" s="156"/>
      <c r="P75" s="156"/>
      <c r="Q75" s="156"/>
      <c r="R75" s="156"/>
      <c r="S75" s="156"/>
    </row>
    <row r="76" spans="1:19" ht="15.75" x14ac:dyDescent="0.25">
      <c r="C76" s="7" t="s">
        <v>56</v>
      </c>
      <c r="D76" s="4" t="s">
        <v>57</v>
      </c>
      <c r="F76" s="158" t="s">
        <v>55</v>
      </c>
      <c r="G76" s="158"/>
      <c r="H76" s="13"/>
      <c r="I76" s="13"/>
    </row>
    <row r="78" spans="1:19" ht="15.75" x14ac:dyDescent="0.25">
      <c r="A78" s="2" t="s">
        <v>41</v>
      </c>
    </row>
    <row r="79" spans="1:19" ht="15.75" x14ac:dyDescent="0.25">
      <c r="A79" s="1"/>
      <c r="F79" s="3"/>
    </row>
    <row r="80" spans="1:19" ht="15.75" x14ac:dyDescent="0.25">
      <c r="A80" s="1" t="s">
        <v>42</v>
      </c>
      <c r="B80" s="159" t="s">
        <v>84</v>
      </c>
      <c r="C80" s="159"/>
    </row>
    <row r="82" spans="1:19" ht="15.75" x14ac:dyDescent="0.25">
      <c r="A82" s="156" t="s">
        <v>72</v>
      </c>
      <c r="B82" s="156"/>
      <c r="C82" s="156"/>
      <c r="D82" s="156"/>
      <c r="E82" s="156"/>
      <c r="F82" s="156"/>
      <c r="G82" s="156"/>
      <c r="H82" s="156"/>
      <c r="I82" s="156"/>
      <c r="J82" s="156"/>
      <c r="K82" s="156"/>
      <c r="L82" s="156"/>
      <c r="M82" s="156"/>
      <c r="N82" s="156"/>
      <c r="O82" s="156"/>
      <c r="P82" s="156"/>
      <c r="Q82" s="156"/>
      <c r="R82" s="156"/>
      <c r="S82" s="156"/>
    </row>
    <row r="83" spans="1:19" ht="15.75" x14ac:dyDescent="0.25">
      <c r="C83" s="7" t="s">
        <v>56</v>
      </c>
      <c r="D83" s="4" t="s">
        <v>57</v>
      </c>
      <c r="F83" s="157" t="s">
        <v>55</v>
      </c>
      <c r="G83" s="157"/>
      <c r="H83" s="14"/>
      <c r="I83" s="157" t="s">
        <v>58</v>
      </c>
      <c r="J83" s="157"/>
      <c r="K83" s="13"/>
      <c r="L83" s="13"/>
      <c r="M83" s="13"/>
    </row>
    <row r="85" spans="1:19" ht="15.75" x14ac:dyDescent="0.25">
      <c r="A85" s="155" t="s">
        <v>66</v>
      </c>
      <c r="B85" s="155"/>
      <c r="C85" s="155"/>
      <c r="D85" s="155"/>
      <c r="E85" s="155"/>
      <c r="F85" s="155"/>
      <c r="G85" s="155"/>
      <c r="H85" s="155"/>
      <c r="I85" s="155"/>
      <c r="J85" s="155"/>
      <c r="K85" s="155"/>
      <c r="L85" s="155"/>
      <c r="M85" s="155"/>
      <c r="N85" s="155"/>
      <c r="O85" s="155"/>
      <c r="P85" s="155"/>
      <c r="Q85" s="155"/>
      <c r="R85" s="155"/>
      <c r="S85" s="155"/>
    </row>
    <row r="86" spans="1:19" x14ac:dyDescent="0.25">
      <c r="A86" s="154" t="s">
        <v>43</v>
      </c>
      <c r="B86" s="154"/>
      <c r="C86" s="154"/>
      <c r="D86" s="154"/>
      <c r="E86" s="154"/>
      <c r="F86" s="154"/>
      <c r="G86" s="154"/>
      <c r="H86" s="154"/>
      <c r="I86" s="154"/>
      <c r="J86" s="154"/>
      <c r="K86" s="154"/>
      <c r="L86" s="154"/>
      <c r="M86" s="154"/>
      <c r="N86" s="154"/>
      <c r="O86" s="154"/>
      <c r="P86" s="154"/>
      <c r="Q86" s="154"/>
      <c r="R86" s="154"/>
      <c r="S86" s="154"/>
    </row>
    <row r="87" spans="1:19" x14ac:dyDescent="0.25">
      <c r="A87" s="154" t="s">
        <v>59</v>
      </c>
      <c r="B87" s="154"/>
      <c r="C87" s="154"/>
      <c r="D87" s="154"/>
      <c r="E87" s="154"/>
      <c r="F87" s="154"/>
      <c r="G87" s="154"/>
      <c r="H87" s="154"/>
      <c r="I87" s="154"/>
      <c r="J87" s="154"/>
      <c r="K87" s="154"/>
      <c r="L87" s="154"/>
      <c r="M87" s="154"/>
      <c r="N87" s="154"/>
      <c r="O87" s="154"/>
      <c r="P87" s="154"/>
      <c r="Q87" s="154"/>
      <c r="R87" s="154"/>
      <c r="S87" s="154"/>
    </row>
  </sheetData>
  <mergeCells count="124">
    <mergeCell ref="E51:F51"/>
    <mergeCell ref="E54:F54"/>
    <mergeCell ref="E55:F55"/>
    <mergeCell ref="A70:S70"/>
    <mergeCell ref="A72:S72"/>
    <mergeCell ref="A58:S60"/>
    <mergeCell ref="A62:S62"/>
    <mergeCell ref="H56:I56"/>
    <mergeCell ref="H53:I53"/>
    <mergeCell ref="H54:I54"/>
    <mergeCell ref="I63:P63"/>
    <mergeCell ref="A87:S87"/>
    <mergeCell ref="A85:S85"/>
    <mergeCell ref="A75:S75"/>
    <mergeCell ref="A82:S82"/>
    <mergeCell ref="A86:S86"/>
    <mergeCell ref="F83:G83"/>
    <mergeCell ref="F76:G76"/>
    <mergeCell ref="B80:C80"/>
    <mergeCell ref="F73:G73"/>
    <mergeCell ref="I83:J83"/>
    <mergeCell ref="C21:D21"/>
    <mergeCell ref="I15:L15"/>
    <mergeCell ref="N15:N16"/>
    <mergeCell ref="O15:R15"/>
    <mergeCell ref="S15:S16"/>
    <mergeCell ref="I21:K21"/>
    <mergeCell ref="F21:G21"/>
    <mergeCell ref="A21:B21"/>
    <mergeCell ref="H50:I50"/>
    <mergeCell ref="F26:G26"/>
    <mergeCell ref="I22:K22"/>
    <mergeCell ref="I23:K23"/>
    <mergeCell ref="I24:K24"/>
    <mergeCell ref="I25:K25"/>
    <mergeCell ref="I26:K26"/>
    <mergeCell ref="A19:S20"/>
    <mergeCell ref="E49:F49"/>
    <mergeCell ref="E50:F50"/>
    <mergeCell ref="A27:B27"/>
    <mergeCell ref="A29:C29"/>
    <mergeCell ref="A39:S39"/>
    <mergeCell ref="A22:B22"/>
    <mergeCell ref="A23:B23"/>
    <mergeCell ref="A24:B24"/>
    <mergeCell ref="A2:S4"/>
    <mergeCell ref="A10:C10"/>
    <mergeCell ref="A11:S11"/>
    <mergeCell ref="B12:B16"/>
    <mergeCell ref="C12:G14"/>
    <mergeCell ref="M12:M16"/>
    <mergeCell ref="H12:L14"/>
    <mergeCell ref="N12:R14"/>
    <mergeCell ref="A12:A16"/>
    <mergeCell ref="A6:C6"/>
    <mergeCell ref="D6:F6"/>
    <mergeCell ref="A7:S7"/>
    <mergeCell ref="S12:S14"/>
    <mergeCell ref="C15:C16"/>
    <mergeCell ref="D15:G15"/>
    <mergeCell ref="A8:G8"/>
    <mergeCell ref="A25:B25"/>
    <mergeCell ref="A26:B26"/>
    <mergeCell ref="C32:E33"/>
    <mergeCell ref="C35:E35"/>
    <mergeCell ref="C34:E34"/>
    <mergeCell ref="C36:E36"/>
    <mergeCell ref="A46:S46"/>
    <mergeCell ref="A30:S31"/>
    <mergeCell ref="J32:J33"/>
    <mergeCell ref="A32:B33"/>
    <mergeCell ref="A34:B34"/>
    <mergeCell ref="A35:B35"/>
    <mergeCell ref="A36:B36"/>
    <mergeCell ref="H34:I34"/>
    <mergeCell ref="H35:I35"/>
    <mergeCell ref="H48:I48"/>
    <mergeCell ref="H55:I55"/>
    <mergeCell ref="H52:I52"/>
    <mergeCell ref="H49:I49"/>
    <mergeCell ref="A67:I67"/>
    <mergeCell ref="J67:L67"/>
    <mergeCell ref="A68:C68"/>
    <mergeCell ref="D68:F68"/>
    <mergeCell ref="E56:F56"/>
    <mergeCell ref="C48:D48"/>
    <mergeCell ref="E48:F48"/>
    <mergeCell ref="C49:D49"/>
    <mergeCell ref="C50:D50"/>
    <mergeCell ref="C51:D51"/>
    <mergeCell ref="C52:D52"/>
    <mergeCell ref="C53:D53"/>
    <mergeCell ref="C54:D54"/>
    <mergeCell ref="C56:D56"/>
    <mergeCell ref="C55:D55"/>
    <mergeCell ref="A63:F63"/>
    <mergeCell ref="A64:H64"/>
    <mergeCell ref="H51:I51"/>
    <mergeCell ref="E52:F52"/>
    <mergeCell ref="E53:F53"/>
    <mergeCell ref="C22:D22"/>
    <mergeCell ref="C23:D23"/>
    <mergeCell ref="C24:D24"/>
    <mergeCell ref="C25:D25"/>
    <mergeCell ref="C26:D26"/>
    <mergeCell ref="C27:D27"/>
    <mergeCell ref="F27:G27"/>
    <mergeCell ref="I27:K27"/>
    <mergeCell ref="A44:H44"/>
    <mergeCell ref="G32:G33"/>
    <mergeCell ref="H36:I36"/>
    <mergeCell ref="H37:I37"/>
    <mergeCell ref="H32:I32"/>
    <mergeCell ref="C37:E37"/>
    <mergeCell ref="D41:S41"/>
    <mergeCell ref="H43:S43"/>
    <mergeCell ref="A42:H42"/>
    <mergeCell ref="A43:G43"/>
    <mergeCell ref="A37:B37"/>
    <mergeCell ref="F32:F33"/>
    <mergeCell ref="F22:G22"/>
    <mergeCell ref="F23:G23"/>
    <mergeCell ref="F24:G24"/>
    <mergeCell ref="F25:G25"/>
  </mergeCells>
  <printOptions horizontalCentered="1"/>
  <pageMargins left="0.6692913385826772" right="0.43307086614173229" top="0.51181102362204722" bottom="0.39370078740157483" header="0.19685039370078741" footer="0.19685039370078741"/>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2021-10-11T07:15:04Z</cp:lastPrinted>
  <dcterms:created xsi:type="dcterms:W3CDTF">2021-05-25T07:19:10Z</dcterms:created>
  <dcterms:modified xsi:type="dcterms:W3CDTF">2022-01-19T03:59:40Z</dcterms:modified>
</cp:coreProperties>
</file>