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Budget-zv2\мои документы\_ИНИЦИАТИВНОЕ БЮДЖЕТИРОВАНИЕ\НАША ИНИЦИАТИВА\ПРОЕКТЫ ИБ в УР 2021 год\отчеты до 12 числа ежеквартально\на 01.01.2022\район\"/>
    </mc:Choice>
  </mc:AlternateContent>
  <bookViews>
    <workbookView xWindow="0" yWindow="0" windowWidth="28800" windowHeight="12435"/>
  </bookViews>
  <sheets>
    <sheet name="Лист1" sheetId="1" r:id="rId1"/>
    <sheet name="Лист2" sheetId="2" r:id="rId2"/>
    <sheet name="Лист3" sheetId="3" r:id="rId3"/>
  </sheets>
  <definedNames>
    <definedName name="_xlnm.Print_Area" localSheetId="0">Лист1!$A$1:$S$91</definedName>
  </definedNames>
  <calcPr calcId="152511"/>
</workbook>
</file>

<file path=xl/calcChain.xml><?xml version="1.0" encoding="utf-8"?>
<calcChain xmlns="http://schemas.openxmlformats.org/spreadsheetml/2006/main">
  <c r="C25" i="1" l="1"/>
  <c r="G59" i="1" l="1"/>
  <c r="E59" i="1"/>
  <c r="H52" i="1"/>
  <c r="G39" i="1"/>
  <c r="F37" i="1"/>
  <c r="C37" i="1"/>
  <c r="I25" i="1"/>
  <c r="E30" i="1"/>
  <c r="F30" i="1" s="1"/>
  <c r="N20" i="1"/>
  <c r="H20" i="1"/>
  <c r="C20" i="1"/>
  <c r="H53" i="1"/>
  <c r="H54" i="1"/>
  <c r="H55" i="1"/>
  <c r="H56" i="1"/>
  <c r="H57" i="1"/>
  <c r="H58" i="1"/>
  <c r="G40" i="1"/>
  <c r="H59" i="1" l="1"/>
  <c r="G37" i="1"/>
  <c r="E28" i="1"/>
  <c r="E27" i="1"/>
  <c r="F27" i="1" s="1"/>
  <c r="E29" i="1"/>
  <c r="F29" i="1" s="1"/>
  <c r="H30" i="1"/>
  <c r="H28" i="1" l="1"/>
  <c r="F28" i="1"/>
  <c r="E25" i="1"/>
  <c r="H27" i="1"/>
  <c r="H29" i="1"/>
</calcChain>
</file>

<file path=xl/sharedStrings.xml><?xml version="1.0" encoding="utf-8"?>
<sst xmlns="http://schemas.openxmlformats.org/spreadsheetml/2006/main" count="111" uniqueCount="89">
  <si>
    <t xml:space="preserve">Раздел 1. </t>
  </si>
  <si>
    <t>Наименование проекта развития общественной инфраструктуры, основанного на местной инициативе</t>
  </si>
  <si>
    <t>Предусмотрено денежных средств на реализацию проекта развития общественной инфраструктуры, основанного на местной инициативе,  по соглашению о предоставлении субсидии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  руб.</t>
  </si>
  <si>
    <t xml:space="preserve">Заключено муниципальных контрактов (принято обязательств по оплате) в целях реализации проекта развития общественной инфраструктуры, основанного на местной инициативе, руб. </t>
  </si>
  <si>
    <t>Примечание</t>
  </si>
  <si>
    <t>всего</t>
  </si>
  <si>
    <t>в том числе</t>
  </si>
  <si>
    <t>за счет бюджета Удмуртской Республики</t>
  </si>
  <si>
    <t>за счет  бюджета муниципального образования</t>
  </si>
  <si>
    <t>за счет безвозмездных поступлений физических лиц - населения (жителей) муниципального образования</t>
  </si>
  <si>
    <t>за счет безвозмездных поступлений юридических лиц (индивидуальных предпринимателей, крестьянских (фермерских) хозяйств), физических лиц</t>
  </si>
  <si>
    <t>2) Сведения о сумме возврата неиспользованного остатка субсидии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t>
  </si>
  <si>
    <t xml:space="preserve">Источники финансирования проекта </t>
  </si>
  <si>
    <t xml:space="preserve">Предусмотрено по соглашению, руб.  </t>
  </si>
  <si>
    <t>% от общей суммы проекта</t>
  </si>
  <si>
    <t xml:space="preserve">Стоимость проекта, </t>
  </si>
  <si>
    <t>в том числе:</t>
  </si>
  <si>
    <t xml:space="preserve">Субсидия из бюджета УР </t>
  </si>
  <si>
    <t xml:space="preserve">Финансирование за счет  бюджета муниципального образования </t>
  </si>
  <si>
    <t xml:space="preserve">Финансирование  за счет безвозмездных поступлений физических лиц - населения (жителей) муниципального образования </t>
  </si>
  <si>
    <t xml:space="preserve">Финансирование за счет безвозмездных поступлений юридических лиц (индивидуальных предпринимателей, крестьянских (фермерских) хозяйств), физических лиц </t>
  </si>
  <si>
    <t>Наименование</t>
  </si>
  <si>
    <t xml:space="preserve">План в соответствии с заявкой администрации муниципального образования, поданной в текущем году для участия в конкурсном отборе проектов развития общественной инфраструктуры, основанных на местных инициативах, руб. </t>
  </si>
  <si>
    <t>Причины отклонения</t>
  </si>
  <si>
    <t>Неденежный вклад участников всего,</t>
  </si>
  <si>
    <t xml:space="preserve">вклад физических лиц - населения (жителей) </t>
  </si>
  <si>
    <t>вклад юридических лиц (индивидуальных предпринимателей, крестьянских (фермерских) хозяйств)</t>
  </si>
  <si>
    <t>2. Описание неденежного вклада в проект развития общественной инфраструктуры, основанного на местной инициативе:</t>
  </si>
  <si>
    <t>3. Перечень мероприятий по реализации проекта развития общественной инфраструктуры, основанного на местной инициативе:</t>
  </si>
  <si>
    <t>Виды работ (услуг)</t>
  </si>
  <si>
    <t>Кассовые расходы, руб.</t>
  </si>
  <si>
    <t>Разработка и проверка технической документации</t>
  </si>
  <si>
    <t xml:space="preserve">Ремонтно-строительные работы </t>
  </si>
  <si>
    <t>Приобретение оборудования (кроме того, которое учтено в строке «ремонтно-строительные работы»)</t>
  </si>
  <si>
    <t>Обучение/консультирование</t>
  </si>
  <si>
    <t>Строительный контроль</t>
  </si>
  <si>
    <t>Прочие расходы</t>
  </si>
  <si>
    <t>Итого</t>
  </si>
  <si>
    <t>5. Сведения об итогах реализации проекта развития общественной инфраструктуры, основанного на местной инициативе:</t>
  </si>
  <si>
    <t>6. Дата:</t>
  </si>
  <si>
    <t xml:space="preserve">7. К отчету прилагаются копии документов, подтверждающих фактические расходы.⃰  ⃰  </t>
  </si>
  <si>
    <t>М.П.</t>
  </si>
  <si>
    <t>Дата</t>
  </si>
  <si>
    <t>⃰ Указываются реквизиты акта ввода в эксплуатацию, акта выполненных работ, документа, подтверждающего поставку.</t>
  </si>
  <si>
    <t xml:space="preserve">1) Сведения об использовании субсидии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 в соответствии с соглашением: 
</t>
  </si>
  <si>
    <t>Кассовый расход денежных средств на реализацию проекта  развития общественной инфраструктуры, основанного на местной инициативе,  руб.                                                                                                                    (указывается с учетом экономии по торгам)</t>
  </si>
  <si>
    <t>Поступило денежных средств в бюджет муниципального образования на реализацию проекта развития общественной инфраструктуры, основанного на местной инициативе,  руб.                                                                                                                                              (указывается первоначальный план)</t>
  </si>
  <si>
    <t>№ п/п</t>
  </si>
  <si>
    <t xml:space="preserve"> Общая стоимость проекта в результате торгов  (с учетом экономии), руб. </t>
  </si>
  <si>
    <t xml:space="preserve">Раздел 2. </t>
  </si>
  <si>
    <t>1. Сведения об объемах неденежного вклада в проект развития общественной инфраструктуры, основанного на местной инициативе:</t>
  </si>
  <si>
    <t xml:space="preserve">Факт, руб. </t>
  </si>
  <si>
    <t xml:space="preserve">Отклонение, руб. </t>
  </si>
  <si>
    <t xml:space="preserve">План в соответствии с заявкой администрации муниципального образования поданной в текущем году для участия в конкурсном отборе проектов развития общественной инфраструктуры, основанных на местных инициативах, руб. </t>
  </si>
  <si>
    <t xml:space="preserve">4. К отчету прилагаются фотографии объекта по итогам реализации проекта развития общественной инфраструктуры, основанного на местной инициативе, промежуточных этапов выполнения проекта развития общественной инфраструктуры, основанного на местной инициативе, документы (включая фотографии), отражающие участие физических лиц - населения (жителей) муниципального образования и юридических лиц (индивидуальных предпринимателей (крестьянских (фермерских) хозяйств) в безвозмездных работах и услугах, и их результаты. </t>
  </si>
  <si>
    <t>(расшифровка подписи)</t>
  </si>
  <si>
    <t xml:space="preserve"> </t>
  </si>
  <si>
    <r>
      <t xml:space="preserve"> </t>
    </r>
    <r>
      <rPr>
        <sz val="9"/>
        <color theme="1"/>
        <rFont val="Times New Roman"/>
        <family val="1"/>
        <charset val="204"/>
      </rPr>
      <t>(подпись)</t>
    </r>
    <r>
      <rPr>
        <sz val="11"/>
        <color theme="1"/>
        <rFont val="Times New Roman"/>
        <family val="1"/>
        <charset val="204"/>
      </rPr>
      <t xml:space="preserve">                                 </t>
    </r>
  </si>
  <si>
    <t>(телефон)</t>
  </si>
  <si>
    <t>⃰⃰ ⃰ Отчетные данные предоставляются по итогам реализации проекта развития общественной инфраструктуры, основанного на местной инициативе.</t>
  </si>
  <si>
    <t>Приобретение материалов (кроме тех, которые учтены в строке «ремонтно-строительные работы»)</t>
  </si>
  <si>
    <t xml:space="preserve">Общая стоимость проекта, с учетом направления возникшей экономии по проекту за счет бюджета муниципального образования, безвозмездных поступлений физических лиц - населения (жителей) муниципального образования и безвозмездных поступлений юридических лиц (индивидуальных предпринимателей, крестьянских (фермерских) хозяйств), физических лиц, на данный проект, руб. </t>
  </si>
  <si>
    <t>2.1. Физические лица - население (жители):</t>
  </si>
  <si>
    <t>2.2. Юридические лица (индивидуальные предприниматели, крестьянские (фермерские) хозяйства):</t>
  </si>
  <si>
    <t xml:space="preserve">Форма отчета
об использовании субсидии, предоставленной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 и реализации соответствующего проекта развития общественной инфраструктуры, основанного на местной инициативе
</t>
  </si>
  <si>
    <t xml:space="preserve">Сумма возврата, руб. </t>
  </si>
  <si>
    <t>______________________________________________________________________________________________________________________________________________________________________________________________</t>
  </si>
  <si>
    <t>Нарастающим итогом по состоянию на:</t>
  </si>
  <si>
    <t>Наименование муниципального образования (для сельского поселения дополнительно указывается наименование муниципального района, на территории которого находится сельское поселение):</t>
  </si>
  <si>
    <r>
      <t>начала осуществления проекта развития общественной инфраструктуры, основанного на местной инициативе –</t>
    </r>
    <r>
      <rPr>
        <b/>
        <sz val="12"/>
        <color rgb="FF92D050"/>
        <rFont val="Times New Roman"/>
        <family val="1"/>
        <charset val="204"/>
      </rPr>
      <t/>
    </r>
  </si>
  <si>
    <r>
      <t>ввода объекта в эксплуатацию  –</t>
    </r>
    <r>
      <rPr>
        <b/>
        <sz val="12"/>
        <color rgb="FF92D050"/>
        <rFont val="Times New Roman"/>
        <family val="1"/>
        <charset val="204"/>
      </rPr>
      <t/>
    </r>
  </si>
  <si>
    <t>Описание вида работ(услуг) в соответствии с заявкой</t>
  </si>
  <si>
    <r>
      <t>5.2. Если проект не завершен, то что именно, в каком объеме и по какой причине не было выполнено:</t>
    </r>
    <r>
      <rPr>
        <b/>
        <sz val="12"/>
        <color rgb="FF92D050"/>
        <rFont val="Times New Roman"/>
        <family val="1"/>
        <charset val="204"/>
      </rPr>
      <t/>
    </r>
  </si>
  <si>
    <t>Ремонт улично-дорожного полотна по ул.Садовая д.Чужьем Можгинского района УР</t>
  </si>
  <si>
    <t>Установка мет.трубы диаметром 0,530 м длиной 6,0 м; приобретение мет. трубы диаметром 0,530 м длиной 6,0 м</t>
  </si>
  <si>
    <t xml:space="preserve">Установка мет.трубы диаметром 0,530 м длиной 7,0 м; </t>
  </si>
  <si>
    <t xml:space="preserve"> приобретение мет. трубы диаметром 0,530 м длиной 7,0 м</t>
  </si>
  <si>
    <t xml:space="preserve">Устройство оснований дорожного полотна толщиной 15 см из щебня </t>
  </si>
  <si>
    <t>21.06.2021 года;</t>
  </si>
  <si>
    <t>Экономия в результате торгов</t>
  </si>
  <si>
    <r>
      <t>5.1. Объект, включенный в проект</t>
    </r>
    <r>
      <rPr>
        <sz val="12"/>
        <rFont val="Times New Roman"/>
        <family val="1"/>
        <charset val="204"/>
      </rPr>
      <t>,  завершен*.</t>
    </r>
  </si>
  <si>
    <t>_15.07.2021г.____________________________года.⃰  ⃰</t>
  </si>
  <si>
    <t>акт о приемке выполненных работ №1 от 15.07.2021г. на сумму 1 058 514,86 руб.</t>
  </si>
  <si>
    <r>
      <t xml:space="preserve">Начальник Управления финансов                                      </t>
    </r>
    <r>
      <rPr>
        <b/>
        <sz val="12"/>
        <rFont val="Times New Roman"/>
        <family val="1"/>
        <charset val="204"/>
      </rPr>
      <t xml:space="preserve">___________                               </t>
    </r>
    <r>
      <rPr>
        <b/>
        <u/>
        <sz val="12"/>
        <rFont val="Times New Roman"/>
        <family val="1"/>
        <charset val="204"/>
      </rPr>
      <t xml:space="preserve"> Заглядина С.К.</t>
    </r>
  </si>
  <si>
    <r>
      <t xml:space="preserve">Глава муниципального образования           </t>
    </r>
    <r>
      <rPr>
        <b/>
        <sz val="12"/>
        <rFont val="Times New Roman"/>
        <family val="1"/>
        <charset val="204"/>
      </rPr>
      <t xml:space="preserve">                     ____________                                 </t>
    </r>
    <r>
      <rPr>
        <b/>
        <u/>
        <sz val="12"/>
        <rFont val="Times New Roman"/>
        <family val="1"/>
        <charset val="204"/>
      </rPr>
      <t>Васильев А.Г.</t>
    </r>
  </si>
  <si>
    <r>
      <t xml:space="preserve">Исполнитель                                                                     </t>
    </r>
    <r>
      <rPr>
        <b/>
        <sz val="12"/>
        <rFont val="Times New Roman"/>
        <family val="1"/>
        <charset val="204"/>
      </rPr>
      <t xml:space="preserve"> ___________                                 </t>
    </r>
    <r>
      <rPr>
        <b/>
        <u/>
        <sz val="12"/>
        <rFont val="Times New Roman"/>
        <family val="1"/>
        <charset val="204"/>
      </rPr>
      <t>Вихарева И.П._</t>
    </r>
    <r>
      <rPr>
        <b/>
        <sz val="12"/>
        <rFont val="Times New Roman"/>
        <family val="1"/>
        <charset val="204"/>
      </rPr>
      <t xml:space="preserve">_                              </t>
    </r>
    <r>
      <rPr>
        <b/>
        <u/>
        <sz val="12"/>
        <rFont val="Times New Roman"/>
        <family val="1"/>
        <charset val="204"/>
      </rPr>
      <t>8(34139) 3-02-24</t>
    </r>
    <r>
      <rPr>
        <b/>
        <sz val="12"/>
        <rFont val="Times New Roman"/>
        <family val="1"/>
        <charset val="204"/>
      </rPr>
      <t xml:space="preserve"> </t>
    </r>
  </si>
  <si>
    <t>01 января 2022 года</t>
  </si>
  <si>
    <t>10 января 2022г.</t>
  </si>
  <si>
    <t>Муниципальное образование "Можгинский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</si>
</sst>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charset val="204"/>
      <scheme val="minor"/>
    </font>
    <font>
      <sz val="12"/>
      <color theme="1"/>
      <name val="Times New Roman"/>
      <family val="1"/>
      <charset val="204"/>
    </font>
    <font>
      <sz val="11"/>
      <color theme="1"/>
      <name val="Times New Roman"/>
      <family val="1"/>
      <charset val="204"/>
    </font>
    <font>
      <sz val="10"/>
      <color theme="1"/>
      <name val="Times New Roman"/>
      <family val="1"/>
      <charset val="204"/>
    </font>
    <font>
      <sz val="11"/>
      <color rgb="FF000000"/>
      <name val="Times New Roman"/>
      <family val="1"/>
      <charset val="204"/>
    </font>
    <font>
      <b/>
      <sz val="12"/>
      <color theme="1"/>
      <name val="Times New Roman"/>
      <family val="1"/>
      <charset val="204"/>
    </font>
    <font>
      <sz val="9"/>
      <color theme="1"/>
      <name val="Times New Roman"/>
      <family val="1"/>
      <charset val="204"/>
    </font>
    <font>
      <sz val="8"/>
      <color rgb="FF000000"/>
      <name val="Times New Roman"/>
      <family val="1"/>
      <charset val="204"/>
    </font>
    <font>
      <sz val="8.5"/>
      <color rgb="FF000000"/>
      <name val="Times New Roman"/>
      <family val="1"/>
      <charset val="204"/>
    </font>
    <font>
      <sz val="12"/>
      <name val="Times New Roman"/>
      <family val="1"/>
      <charset val="204"/>
    </font>
    <font>
      <sz val="11.5"/>
      <color theme="1"/>
      <name val="Times New Roman"/>
      <family val="1"/>
      <charset val="204"/>
    </font>
    <font>
      <sz val="11.5"/>
      <color theme="1"/>
      <name val="Calibri"/>
      <family val="2"/>
      <charset val="204"/>
      <scheme val="minor"/>
    </font>
    <font>
      <sz val="11"/>
      <name val="Times New Roman"/>
      <family val="1"/>
      <charset val="204"/>
    </font>
    <font>
      <sz val="11"/>
      <name val="Calibri"/>
      <family val="2"/>
      <charset val="204"/>
      <scheme val="minor"/>
    </font>
    <font>
      <b/>
      <sz val="12"/>
      <color rgb="FF92D050"/>
      <name val="Times New Roman"/>
      <family val="1"/>
      <charset val="204"/>
    </font>
    <font>
      <sz val="12"/>
      <color theme="1"/>
      <name val="Calibri"/>
      <family val="2"/>
      <charset val="204"/>
      <scheme val="minor"/>
    </font>
    <font>
      <sz val="12"/>
      <color rgb="FF000000"/>
      <name val="Times New Roman"/>
      <family val="1"/>
      <charset val="204"/>
    </font>
    <font>
      <b/>
      <sz val="12"/>
      <name val="Times New Roman"/>
      <family val="1"/>
      <charset val="204"/>
    </font>
    <font>
      <b/>
      <u/>
      <sz val="12"/>
      <name val="Times New Roman"/>
      <family val="1"/>
      <charset val="204"/>
    </font>
    <font>
      <u/>
      <sz val="12"/>
      <color theme="1"/>
      <name val="Times New Roman"/>
      <family val="1"/>
      <charset val="204"/>
    </font>
    <font>
      <u/>
      <sz val="12"/>
      <name val="Times New Roman"/>
      <family val="1"/>
      <charset val="204"/>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92D050"/>
        <bgColor indexed="64"/>
      </patternFill>
    </fill>
    <fill>
      <patternFill patternType="solid">
        <fgColor theme="0" tint="-0.34998626667073579"/>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69">
    <xf numFmtId="0" fontId="0" fillId="0" borderId="0" xfId="0"/>
    <xf numFmtId="0" fontId="1" fillId="0" borderId="0" xfId="0" applyFont="1"/>
    <xf numFmtId="0" fontId="1" fillId="0" borderId="0" xfId="0" applyFont="1" applyAlignment="1">
      <alignment horizontal="justify"/>
    </xf>
    <xf numFmtId="0" fontId="0" fillId="0" borderId="0" xfId="0" applyAlignment="1">
      <alignment horizontal="center"/>
    </xf>
    <xf numFmtId="0" fontId="1" fillId="0" borderId="0" xfId="0" applyFont="1" applyAlignment="1">
      <alignment horizontal="center"/>
    </xf>
    <xf numFmtId="0" fontId="0" fillId="0" borderId="0" xfId="0" applyAlignment="1">
      <alignment wrapText="1"/>
    </xf>
    <xf numFmtId="0" fontId="1" fillId="0" borderId="0" xfId="0" applyFont="1" applyAlignment="1">
      <alignment horizontal="left" vertical="center" wrapText="1"/>
    </xf>
    <xf numFmtId="0" fontId="6" fillId="0" borderId="0" xfId="0" applyFont="1" applyAlignment="1">
      <alignment vertical="center"/>
    </xf>
    <xf numFmtId="0" fontId="0" fillId="0" borderId="0" xfId="0" applyBorder="1"/>
    <xf numFmtId="0" fontId="8" fillId="0" borderId="1" xfId="0" applyFont="1" applyBorder="1" applyAlignment="1">
      <alignment horizontal="center" wrapText="1"/>
    </xf>
    <xf numFmtId="0" fontId="8" fillId="0" borderId="1" xfId="0" applyFont="1" applyBorder="1" applyAlignment="1">
      <alignment horizontal="center" vertical="center" wrapText="1"/>
    </xf>
    <xf numFmtId="0" fontId="7" fillId="0" borderId="7" xfId="0" applyFont="1" applyBorder="1" applyAlignment="1">
      <alignment horizontal="center" vertical="center" wrapText="1"/>
    </xf>
    <xf numFmtId="0" fontId="2" fillId="0" borderId="4" xfId="0" applyFont="1" applyBorder="1" applyAlignment="1">
      <alignment horizontal="center" vertical="center" wrapText="1"/>
    </xf>
    <xf numFmtId="0" fontId="6" fillId="0" borderId="0" xfId="0" applyFont="1" applyAlignment="1"/>
    <xf numFmtId="0" fontId="0" fillId="0" borderId="0" xfId="0" applyAlignment="1"/>
    <xf numFmtId="0" fontId="2" fillId="0" borderId="1" xfId="0" applyFont="1" applyBorder="1" applyAlignment="1">
      <alignment vertical="top"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top" wrapText="1"/>
    </xf>
    <xf numFmtId="0" fontId="1" fillId="0" borderId="7" xfId="0" applyFont="1" applyBorder="1" applyAlignment="1">
      <alignment vertical="top" wrapText="1"/>
    </xf>
    <xf numFmtId="0" fontId="2" fillId="0" borderId="8" xfId="0" applyFont="1" applyBorder="1" applyAlignment="1">
      <alignment horizontal="center" vertical="center" wrapText="1"/>
    </xf>
    <xf numFmtId="0" fontId="11" fillId="0" borderId="0" xfId="0" applyFont="1"/>
    <xf numFmtId="0" fontId="10" fillId="0" borderId="0" xfId="0" applyFont="1"/>
    <xf numFmtId="0" fontId="4" fillId="3" borderId="3" xfId="0" applyFont="1" applyFill="1" applyBorder="1" applyAlignment="1">
      <alignment horizontal="center" vertical="center" wrapText="1"/>
    </xf>
    <xf numFmtId="0" fontId="0" fillId="3" borderId="3" xfId="0" applyFill="1" applyBorder="1" applyAlignment="1">
      <alignment horizontal="center" vertical="center" wrapText="1"/>
    </xf>
    <xf numFmtId="0" fontId="0" fillId="2" borderId="1" xfId="0" applyFill="1" applyBorder="1" applyAlignment="1">
      <alignment horizontal="center" vertical="center"/>
    </xf>
    <xf numFmtId="0" fontId="1" fillId="4" borderId="6" xfId="0" applyFont="1" applyFill="1" applyBorder="1" applyAlignment="1">
      <alignment vertical="top" wrapText="1"/>
    </xf>
    <xf numFmtId="0" fontId="1" fillId="4" borderId="1" xfId="0" applyFont="1" applyFill="1" applyBorder="1" applyAlignment="1">
      <alignment vertical="top" wrapText="1"/>
    </xf>
    <xf numFmtId="0" fontId="2" fillId="0" borderId="1" xfId="0" applyFont="1" applyBorder="1" applyAlignment="1">
      <alignment vertical="center" wrapText="1"/>
    </xf>
    <xf numFmtId="0" fontId="2" fillId="0" borderId="6" xfId="0" applyFont="1" applyBorder="1" applyAlignment="1">
      <alignment vertical="center" wrapText="1"/>
    </xf>
    <xf numFmtId="0" fontId="1" fillId="0" borderId="0" xfId="0" applyFont="1" applyAlignment="1">
      <alignment vertical="center" wrapText="1"/>
    </xf>
    <xf numFmtId="0" fontId="1" fillId="0" borderId="0" xfId="0" applyFont="1" applyAlignment="1"/>
    <xf numFmtId="0" fontId="1" fillId="0" borderId="0" xfId="0" applyFont="1" applyAlignment="1">
      <alignment vertical="center"/>
    </xf>
    <xf numFmtId="0" fontId="1" fillId="4" borderId="0" xfId="0" applyFont="1" applyFill="1" applyAlignment="1">
      <alignment vertical="center"/>
    </xf>
    <xf numFmtId="0" fontId="0" fillId="2" borderId="1" xfId="0" applyFill="1" applyBorder="1" applyAlignment="1">
      <alignment horizontal="center" vertical="center"/>
    </xf>
    <xf numFmtId="0" fontId="13" fillId="5" borderId="1" xfId="0" applyFont="1" applyFill="1" applyBorder="1" applyAlignment="1">
      <alignment horizontal="center" vertical="center"/>
    </xf>
    <xf numFmtId="0" fontId="1" fillId="5" borderId="9" xfId="0" applyFont="1" applyFill="1" applyBorder="1" applyAlignment="1">
      <alignment vertical="top" wrapText="1"/>
    </xf>
    <xf numFmtId="0" fontId="15" fillId="4" borderId="8" xfId="0" applyFont="1" applyFill="1" applyBorder="1" applyAlignment="1">
      <alignment vertical="center" wrapText="1"/>
    </xf>
    <xf numFmtId="3" fontId="16" fillId="2" borderId="8" xfId="0" applyNumberFormat="1" applyFont="1" applyFill="1" applyBorder="1" applyAlignment="1">
      <alignment horizontal="center" vertical="center" wrapText="1"/>
    </xf>
    <xf numFmtId="3" fontId="16" fillId="4" borderId="8" xfId="0" applyNumberFormat="1" applyFont="1" applyFill="1" applyBorder="1" applyAlignment="1">
      <alignment horizontal="center" vertical="center" wrapText="1"/>
    </xf>
    <xf numFmtId="3" fontId="16" fillId="4" borderId="9" xfId="0" applyNumberFormat="1" applyFont="1" applyFill="1" applyBorder="1" applyAlignment="1">
      <alignment horizontal="center" vertical="center" wrapText="1"/>
    </xf>
    <xf numFmtId="3" fontId="0" fillId="2" borderId="1" xfId="0" applyNumberFormat="1" applyFill="1" applyBorder="1" applyAlignment="1">
      <alignment horizontal="center" vertical="center"/>
    </xf>
    <xf numFmtId="3" fontId="0" fillId="2" borderId="10" xfId="0" applyNumberFormat="1" applyFill="1" applyBorder="1" applyAlignment="1">
      <alignment horizontal="center" vertical="center"/>
    </xf>
    <xf numFmtId="3" fontId="0" fillId="5" borderId="1" xfId="0" applyNumberFormat="1" applyFill="1" applyBorder="1" applyAlignment="1">
      <alignment horizontal="center" vertical="center"/>
    </xf>
    <xf numFmtId="3" fontId="0" fillId="5" borderId="10" xfId="0" applyNumberFormat="1" applyFill="1" applyBorder="1" applyAlignment="1">
      <alignment horizontal="center" vertical="center"/>
    </xf>
    <xf numFmtId="3" fontId="0" fillId="4" borderId="1" xfId="0" applyNumberFormat="1" applyFill="1" applyBorder="1" applyAlignment="1">
      <alignment horizontal="center" vertical="center"/>
    </xf>
    <xf numFmtId="3" fontId="0" fillId="4" borderId="8" xfId="0" applyNumberFormat="1" applyFill="1" applyBorder="1" applyAlignment="1">
      <alignment horizontal="center" vertical="center"/>
    </xf>
    <xf numFmtId="3" fontId="0" fillId="2" borderId="11" xfId="0" applyNumberFormat="1" applyFill="1" applyBorder="1" applyAlignment="1">
      <alignment horizontal="center" vertical="center"/>
    </xf>
    <xf numFmtId="3" fontId="13" fillId="5" borderId="1" xfId="0" applyNumberFormat="1" applyFont="1" applyFill="1" applyBorder="1" applyAlignment="1">
      <alignment horizontal="center" vertical="center"/>
    </xf>
    <xf numFmtId="3" fontId="1" fillId="2" borderId="8" xfId="0" applyNumberFormat="1" applyFont="1" applyFill="1" applyBorder="1" applyAlignment="1">
      <alignment vertical="top" wrapText="1"/>
    </xf>
    <xf numFmtId="4" fontId="16" fillId="4" borderId="8" xfId="0" applyNumberFormat="1" applyFont="1" applyFill="1" applyBorder="1" applyAlignment="1">
      <alignment horizontal="center" vertical="center" wrapText="1"/>
    </xf>
    <xf numFmtId="4" fontId="0" fillId="2" borderId="1" xfId="0" applyNumberFormat="1" applyFill="1" applyBorder="1" applyAlignment="1">
      <alignment horizontal="center" vertical="center"/>
    </xf>
    <xf numFmtId="4" fontId="0" fillId="2" borderId="8" xfId="0" applyNumberFormat="1" applyFill="1" applyBorder="1" applyAlignment="1">
      <alignment horizontal="center" vertical="center"/>
    </xf>
    <xf numFmtId="4" fontId="4" fillId="4" borderId="8" xfId="0" applyNumberFormat="1" applyFont="1" applyFill="1" applyBorder="1" applyAlignment="1">
      <alignment horizontal="center" vertical="center" wrapText="1"/>
    </xf>
    <xf numFmtId="4" fontId="4" fillId="2" borderId="8" xfId="0" applyNumberFormat="1" applyFont="1" applyFill="1" applyBorder="1" applyAlignment="1">
      <alignment horizontal="center" vertical="center" wrapText="1"/>
    </xf>
    <xf numFmtId="4" fontId="2" fillId="4" borderId="1" xfId="0" applyNumberFormat="1" applyFont="1" applyFill="1" applyBorder="1" applyAlignment="1">
      <alignment vertical="top" wrapText="1"/>
    </xf>
    <xf numFmtId="3" fontId="0" fillId="2" borderId="1" xfId="0" applyNumberFormat="1" applyFill="1" applyBorder="1" applyAlignment="1">
      <alignment horizontal="center" vertical="center"/>
    </xf>
    <xf numFmtId="3" fontId="13" fillId="5" borderId="1" xfId="0" applyNumberFormat="1" applyFont="1" applyFill="1" applyBorder="1" applyAlignment="1">
      <alignment horizontal="center" vertical="center"/>
    </xf>
    <xf numFmtId="3" fontId="0" fillId="4" borderId="1" xfId="0" applyNumberFormat="1" applyFill="1" applyBorder="1" applyAlignment="1">
      <alignment horizontal="center" vertical="center"/>
    </xf>
    <xf numFmtId="3" fontId="0" fillId="4" borderId="8" xfId="0" applyNumberFormat="1" applyFill="1" applyBorder="1" applyAlignment="1">
      <alignment horizontal="center" vertical="center"/>
    </xf>
    <xf numFmtId="4" fontId="4" fillId="2" borderId="1" xfId="0" applyNumberFormat="1" applyFont="1" applyFill="1" applyBorder="1" applyAlignment="1">
      <alignment horizontal="center" vertical="center" wrapText="1"/>
    </xf>
    <xf numFmtId="0" fontId="0" fillId="4" borderId="11"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9" fillId="4" borderId="0" xfId="0" applyFont="1" applyFill="1" applyAlignment="1">
      <alignment horizontal="center"/>
    </xf>
    <xf numFmtId="0" fontId="2" fillId="0" borderId="17" xfId="0" applyFont="1" applyBorder="1" applyAlignment="1">
      <alignment horizontal="center" vertical="center" wrapText="1"/>
    </xf>
    <xf numFmtId="0" fontId="2" fillId="0" borderId="10" xfId="0" applyFont="1" applyBorder="1" applyAlignment="1">
      <alignment horizontal="center" vertical="center" wrapText="1"/>
    </xf>
    <xf numFmtId="0" fontId="0" fillId="4" borderId="1" xfId="0" applyFill="1" applyBorder="1" applyAlignment="1">
      <alignment horizontal="center" vertical="center"/>
    </xf>
    <xf numFmtId="0" fontId="0" fillId="4" borderId="6" xfId="0" applyFill="1" applyBorder="1" applyAlignment="1">
      <alignment horizontal="center" vertical="center"/>
    </xf>
    <xf numFmtId="0" fontId="0" fillId="4" borderId="8" xfId="0" applyFill="1" applyBorder="1" applyAlignment="1">
      <alignment horizontal="center" vertical="center"/>
    </xf>
    <xf numFmtId="0" fontId="0" fillId="4" borderId="9" xfId="0" applyFill="1" applyBorder="1" applyAlignment="1">
      <alignment horizontal="center"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3" fontId="1" fillId="4" borderId="8" xfId="0" applyNumberFormat="1" applyFont="1" applyFill="1" applyBorder="1" applyAlignment="1">
      <alignment horizontal="center" vertical="center" wrapText="1"/>
    </xf>
    <xf numFmtId="0" fontId="19" fillId="4" borderId="0" xfId="0" applyFont="1" applyFill="1" applyAlignment="1">
      <alignment horizontal="left"/>
    </xf>
    <xf numFmtId="0" fontId="1" fillId="4" borderId="0" xfId="0" applyFont="1" applyFill="1" applyAlignment="1">
      <alignment horizontal="left"/>
    </xf>
    <xf numFmtId="0" fontId="20" fillId="4" borderId="0" xfId="0" applyFont="1" applyFill="1" applyAlignment="1">
      <alignment horizontal="left"/>
    </xf>
    <xf numFmtId="0" fontId="9" fillId="4" borderId="0" xfId="0" applyFont="1" applyFill="1" applyAlignment="1">
      <alignment horizontal="left"/>
    </xf>
    <xf numFmtId="0" fontId="10" fillId="0" borderId="0" xfId="0" applyFont="1" applyAlignment="1">
      <alignment horizontal="left"/>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1" xfId="0" applyFont="1" applyBorder="1" applyAlignment="1">
      <alignment horizontal="center" vertical="center" wrapText="1"/>
    </xf>
    <xf numFmtId="4" fontId="4" fillId="4" borderId="1" xfId="0" applyNumberFormat="1" applyFont="1" applyFill="1" applyBorder="1" applyAlignment="1">
      <alignment horizontal="center" vertical="center" wrapText="1"/>
    </xf>
    <xf numFmtId="0" fontId="12" fillId="5" borderId="1" xfId="0" applyFont="1" applyFill="1" applyBorder="1" applyAlignment="1">
      <alignment horizontal="center" vertical="center" wrapText="1"/>
    </xf>
    <xf numFmtId="4" fontId="4" fillId="2" borderId="10" xfId="0" applyNumberFormat="1" applyFont="1" applyFill="1" applyBorder="1" applyAlignment="1">
      <alignment horizontal="center" vertical="center" wrapText="1"/>
    </xf>
    <xf numFmtId="4" fontId="4" fillId="2" borderId="26" xfId="0" applyNumberFormat="1" applyFont="1" applyFill="1" applyBorder="1" applyAlignment="1">
      <alignment horizontal="center" vertical="center" wrapText="1"/>
    </xf>
    <xf numFmtId="0" fontId="3" fillId="0" borderId="3" xfId="0" applyFont="1" applyBorder="1" applyAlignment="1">
      <alignment horizontal="center" vertical="center" wrapText="1"/>
    </xf>
    <xf numFmtId="0" fontId="1" fillId="2" borderId="1" xfId="0" applyFont="1" applyFill="1" applyBorder="1" applyAlignment="1">
      <alignment vertical="top" wrapText="1"/>
    </xf>
    <xf numFmtId="0" fontId="1" fillId="0" borderId="0" xfId="0" applyFont="1" applyAlignment="1">
      <alignment horizontal="left"/>
    </xf>
    <xf numFmtId="3" fontId="1" fillId="2" borderId="11" xfId="0" applyNumberFormat="1" applyFont="1" applyFill="1" applyBorder="1" applyAlignment="1">
      <alignment horizontal="right" vertical="top" wrapText="1"/>
    </xf>
    <xf numFmtId="3" fontId="1" fillId="2" borderId="12" xfId="0" applyNumberFormat="1" applyFont="1" applyFill="1" applyBorder="1" applyAlignment="1">
      <alignment horizontal="right" vertical="top" wrapText="1"/>
    </xf>
    <xf numFmtId="0" fontId="2" fillId="4" borderId="1" xfId="0" applyFont="1" applyFill="1" applyBorder="1" applyAlignment="1">
      <alignment horizontal="center" vertical="top" wrapText="1"/>
    </xf>
    <xf numFmtId="0" fontId="1" fillId="5" borderId="8" xfId="0" applyFont="1" applyFill="1" applyBorder="1" applyAlignment="1">
      <alignment horizontal="center" vertical="top" wrapText="1"/>
    </xf>
    <xf numFmtId="0" fontId="9" fillId="0" borderId="0" xfId="0" applyFont="1" applyAlignment="1">
      <alignment horizontal="left" vertical="center"/>
    </xf>
    <xf numFmtId="3" fontId="1" fillId="4" borderId="1" xfId="0" applyNumberFormat="1" applyFont="1" applyFill="1" applyBorder="1" applyAlignment="1">
      <alignment horizontal="center" vertical="top" wrapText="1"/>
    </xf>
    <xf numFmtId="0" fontId="1" fillId="4" borderId="1" xfId="0" applyFont="1" applyFill="1" applyBorder="1" applyAlignment="1">
      <alignment horizontal="center" vertical="top" wrapText="1"/>
    </xf>
    <xf numFmtId="0" fontId="4" fillId="3" borderId="5" xfId="0" applyFont="1" applyFill="1" applyBorder="1" applyAlignment="1">
      <alignment horizontal="center" vertical="top" wrapText="1"/>
    </xf>
    <xf numFmtId="0" fontId="4" fillId="3" borderId="1" xfId="0" applyFont="1" applyFill="1" applyBorder="1" applyAlignment="1">
      <alignment horizontal="center" vertical="top" wrapText="1"/>
    </xf>
    <xf numFmtId="3" fontId="1" fillId="5" borderId="1" xfId="0" applyNumberFormat="1" applyFont="1" applyFill="1" applyBorder="1" applyAlignment="1">
      <alignment horizontal="center" vertical="center" wrapText="1"/>
    </xf>
    <xf numFmtId="3" fontId="0" fillId="2" borderId="10" xfId="0" applyNumberFormat="1" applyFill="1" applyBorder="1" applyAlignment="1">
      <alignment horizontal="center" vertical="center"/>
    </xf>
    <xf numFmtId="3" fontId="0" fillId="2" borderId="13" xfId="0" applyNumberFormat="1" applyFill="1" applyBorder="1" applyAlignment="1">
      <alignment horizontal="center" vertical="center"/>
    </xf>
    <xf numFmtId="3" fontId="0" fillId="2" borderId="26" xfId="0" applyNumberFormat="1" applyFill="1" applyBorder="1" applyAlignment="1">
      <alignment horizontal="center" vertical="center"/>
    </xf>
    <xf numFmtId="3" fontId="1" fillId="4" borderId="1" xfId="0" applyNumberFormat="1" applyFont="1" applyFill="1" applyBorder="1" applyAlignment="1">
      <alignment horizontal="center" vertical="center" wrapText="1"/>
    </xf>
    <xf numFmtId="0" fontId="1" fillId="0" borderId="0" xfId="0" applyFont="1" applyAlignment="1">
      <alignment horizontal="left" vertical="center" wrapText="1"/>
    </xf>
    <xf numFmtId="0" fontId="2" fillId="0" borderId="0" xfId="0" applyFont="1" applyBorder="1" applyAlignment="1">
      <alignment horizontal="center" vertical="center" wrapText="1"/>
    </xf>
    <xf numFmtId="0" fontId="2" fillId="0" borderId="2" xfId="0" applyFont="1" applyBorder="1" applyAlignment="1">
      <alignment horizontal="center" vertical="center" wrapText="1"/>
    </xf>
    <xf numFmtId="0" fontId="2" fillId="0" borderId="5" xfId="0" applyFont="1" applyBorder="1" applyAlignment="1">
      <alignment horizontal="center" vertical="center" wrapText="1"/>
    </xf>
    <xf numFmtId="0" fontId="2" fillId="0" borderId="5" xfId="0" applyFont="1" applyBorder="1" applyAlignment="1">
      <alignment horizontal="center" vertical="top" wrapText="1"/>
    </xf>
    <xf numFmtId="0" fontId="2" fillId="0" borderId="1" xfId="0" applyFont="1" applyBorder="1" applyAlignment="1">
      <alignment horizontal="center" vertical="top" wrapText="1"/>
    </xf>
    <xf numFmtId="0" fontId="2" fillId="0" borderId="5" xfId="0" applyFont="1" applyBorder="1" applyAlignment="1">
      <alignment horizontal="left" vertical="top" wrapText="1"/>
    </xf>
    <xf numFmtId="0" fontId="2" fillId="0" borderId="1" xfId="0" applyFont="1" applyBorder="1" applyAlignment="1">
      <alignment horizontal="left" vertical="top" wrapText="1"/>
    </xf>
    <xf numFmtId="0" fontId="2" fillId="0" borderId="5" xfId="0" applyFont="1" applyBorder="1" applyAlignment="1">
      <alignment horizontal="left" vertical="center" wrapText="1"/>
    </xf>
    <xf numFmtId="0" fontId="2" fillId="0" borderId="1" xfId="0" applyFont="1" applyBorder="1" applyAlignment="1">
      <alignment horizontal="left" vertical="center" wrapText="1"/>
    </xf>
    <xf numFmtId="0" fontId="0" fillId="5" borderId="1" xfId="0" applyFill="1" applyBorder="1" applyAlignment="1">
      <alignment horizontal="center" vertical="center"/>
    </xf>
    <xf numFmtId="0" fontId="0" fillId="5" borderId="6" xfId="0" applyFill="1" applyBorder="1" applyAlignment="1">
      <alignment horizontal="center" vertical="center"/>
    </xf>
    <xf numFmtId="0" fontId="0" fillId="0" borderId="0" xfId="0" applyAlignment="1">
      <alignment horizontal="right" wrapText="1"/>
    </xf>
    <xf numFmtId="0" fontId="5" fillId="0" borderId="0" xfId="0" applyFont="1" applyAlignment="1">
      <alignment horizontal="center" vertical="center" wrapText="1"/>
    </xf>
    <xf numFmtId="0" fontId="5" fillId="0" borderId="0" xfId="0" applyFont="1" applyAlignment="1">
      <alignment horizontal="left" vertical="center" wrapText="1"/>
    </xf>
    <xf numFmtId="0" fontId="7" fillId="0" borderId="3"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0"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 xfId="0" applyFont="1" applyBorder="1" applyAlignment="1">
      <alignment horizontal="center" vertical="center" wrapText="1"/>
    </xf>
    <xf numFmtId="0" fontId="7" fillId="0" borderId="2" xfId="0" applyFont="1" applyBorder="1" applyAlignment="1">
      <alignment vertical="center" wrapText="1"/>
    </xf>
    <xf numFmtId="0" fontId="7" fillId="0" borderId="5" xfId="0" applyFont="1" applyBorder="1" applyAlignment="1">
      <alignment vertical="center" wrapText="1"/>
    </xf>
    <xf numFmtId="0" fontId="1" fillId="4" borderId="0" xfId="0" applyFont="1" applyFill="1" applyAlignment="1">
      <alignment horizontal="center" vertical="center" wrapText="1"/>
    </xf>
    <xf numFmtId="0" fontId="7" fillId="0" borderId="4" xfId="0" applyFont="1" applyBorder="1" applyAlignment="1">
      <alignment horizontal="center" wrapText="1"/>
    </xf>
    <xf numFmtId="0" fontId="7" fillId="0" borderId="6" xfId="0" applyFont="1" applyBorder="1" applyAlignment="1">
      <alignment horizontal="center" wrapText="1"/>
    </xf>
    <xf numFmtId="0" fontId="8" fillId="0" borderId="1" xfId="0" applyFont="1" applyBorder="1" applyAlignment="1">
      <alignment horizontal="center" wrapText="1"/>
    </xf>
    <xf numFmtId="0" fontId="4" fillId="3" borderId="3" xfId="0" applyFont="1" applyFill="1" applyBorder="1" applyAlignment="1">
      <alignment horizontal="center" vertical="center" wrapText="1"/>
    </xf>
    <xf numFmtId="0" fontId="0" fillId="3" borderId="3" xfId="0" applyFill="1" applyBorder="1" applyAlignment="1">
      <alignment horizontal="center" vertical="center" wrapText="1"/>
    </xf>
    <xf numFmtId="0" fontId="0" fillId="3" borderId="4" xfId="0" applyFill="1" applyBorder="1" applyAlignment="1">
      <alignment horizontal="center" vertical="center" wrapText="1"/>
    </xf>
    <xf numFmtId="0" fontId="4" fillId="3" borderId="2" xfId="0" applyFont="1" applyFill="1" applyBorder="1" applyAlignment="1">
      <alignment horizontal="center" vertical="center" wrapText="1"/>
    </xf>
    <xf numFmtId="4" fontId="2" fillId="2" borderId="1" xfId="0" applyNumberFormat="1" applyFont="1" applyFill="1" applyBorder="1" applyAlignment="1">
      <alignment vertical="top" wrapText="1"/>
    </xf>
    <xf numFmtId="4" fontId="13" fillId="2" borderId="10" xfId="0" applyNumberFormat="1" applyFont="1" applyFill="1" applyBorder="1" applyAlignment="1">
      <alignment horizontal="center" vertical="center"/>
    </xf>
    <xf numFmtId="4" fontId="13" fillId="2" borderId="13" xfId="0" applyNumberFormat="1" applyFont="1" applyFill="1" applyBorder="1" applyAlignment="1">
      <alignment horizontal="center" vertical="center"/>
    </xf>
    <xf numFmtId="4" fontId="13" fillId="2" borderId="14" xfId="0" applyNumberFormat="1" applyFont="1" applyFill="1" applyBorder="1" applyAlignment="1">
      <alignment horizontal="center" vertical="center"/>
    </xf>
    <xf numFmtId="0" fontId="13" fillId="5" borderId="10" xfId="0" applyFont="1" applyFill="1" applyBorder="1" applyAlignment="1">
      <alignment horizontal="center" vertical="center"/>
    </xf>
    <xf numFmtId="0" fontId="13" fillId="5" borderId="13" xfId="0" applyFont="1" applyFill="1" applyBorder="1" applyAlignment="1">
      <alignment horizontal="center" vertical="center"/>
    </xf>
    <xf numFmtId="0" fontId="13" fillId="5" borderId="14" xfId="0" applyFont="1" applyFill="1" applyBorder="1" applyAlignment="1">
      <alignment horizontal="center" vertical="center"/>
    </xf>
    <xf numFmtId="0" fontId="0" fillId="5" borderId="10" xfId="0" applyFill="1" applyBorder="1" applyAlignment="1">
      <alignment horizontal="center" vertical="center"/>
    </xf>
    <xf numFmtId="0" fontId="0" fillId="5" borderId="13" xfId="0" applyFill="1" applyBorder="1" applyAlignment="1">
      <alignment horizontal="center" vertical="center"/>
    </xf>
    <xf numFmtId="0" fontId="0" fillId="5" borderId="14" xfId="0" applyFill="1" applyBorder="1" applyAlignment="1">
      <alignment horizontal="center" vertical="center"/>
    </xf>
    <xf numFmtId="0" fontId="0" fillId="4" borderId="10" xfId="0" applyFill="1" applyBorder="1" applyAlignment="1">
      <alignment horizontal="center" vertical="center"/>
    </xf>
    <xf numFmtId="0" fontId="0" fillId="4" borderId="13" xfId="0" applyFill="1" applyBorder="1" applyAlignment="1">
      <alignment horizontal="center" vertical="center"/>
    </xf>
    <xf numFmtId="0" fontId="0" fillId="4" borderId="14" xfId="0" applyFill="1" applyBorder="1" applyAlignment="1">
      <alignment horizontal="center" vertical="center"/>
    </xf>
    <xf numFmtId="0" fontId="4" fillId="3" borderId="7" xfId="0" applyFont="1" applyFill="1" applyBorder="1" applyAlignment="1">
      <alignment horizontal="center" vertical="top" wrapText="1"/>
    </xf>
    <xf numFmtId="0" fontId="4" fillId="3" borderId="8" xfId="0" applyFont="1" applyFill="1" applyBorder="1" applyAlignment="1">
      <alignment horizontal="center" vertical="top" wrapText="1"/>
    </xf>
    <xf numFmtId="0" fontId="12" fillId="3" borderId="5" xfId="0" applyFont="1" applyFill="1" applyBorder="1" applyAlignment="1">
      <alignment horizontal="center" vertical="top" wrapText="1"/>
    </xf>
    <xf numFmtId="0" fontId="12" fillId="3" borderId="1" xfId="0" applyFont="1" applyFill="1" applyBorder="1" applyAlignment="1">
      <alignment horizontal="center" vertical="top" wrapText="1"/>
    </xf>
    <xf numFmtId="0" fontId="3" fillId="0" borderId="0" xfId="0" applyFont="1" applyAlignment="1">
      <alignment horizontal="left"/>
    </xf>
    <xf numFmtId="0" fontId="5" fillId="0" borderId="0" xfId="0" applyFont="1" applyAlignment="1">
      <alignment horizontal="center"/>
    </xf>
    <xf numFmtId="0" fontId="9" fillId="0" borderId="0" xfId="0" applyFont="1" applyAlignment="1">
      <alignment horizontal="left" vertical="top"/>
    </xf>
    <xf numFmtId="0" fontId="6" fillId="0" borderId="0" xfId="0" applyFont="1" applyAlignment="1">
      <alignment horizontal="center" vertical="center"/>
    </xf>
    <xf numFmtId="0" fontId="6" fillId="0" borderId="0" xfId="0" applyFont="1" applyAlignment="1">
      <alignment horizontal="center"/>
    </xf>
    <xf numFmtId="0" fontId="0" fillId="4" borderId="0" xfId="0" applyFill="1" applyAlignment="1">
      <alignment horizontal="center"/>
    </xf>
    <xf numFmtId="0" fontId="1" fillId="0" borderId="0" xfId="0" applyFont="1" applyAlignment="1">
      <alignment horizontal="left" vertical="center"/>
    </xf>
    <xf numFmtId="0" fontId="2" fillId="0" borderId="0" xfId="0" applyFont="1" applyAlignment="1">
      <alignment horizontal="left" vertical="center" wrapText="1"/>
    </xf>
    <xf numFmtId="3" fontId="1" fillId="2" borderId="11" xfId="0" applyNumberFormat="1" applyFont="1" applyFill="1" applyBorder="1" applyAlignment="1">
      <alignment vertical="top" wrapText="1"/>
    </xf>
    <xf numFmtId="3" fontId="1" fillId="2" borderId="12" xfId="0" applyNumberFormat="1" applyFont="1" applyFill="1" applyBorder="1" applyAlignment="1">
      <alignment vertical="top" wrapText="1"/>
    </xf>
    <xf numFmtId="0" fontId="1" fillId="0" borderId="0" xfId="0" applyFont="1" applyAlignment="1">
      <alignment horizont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90"/>
  <sheetViews>
    <sheetView tabSelected="1" zoomScale="86" zoomScaleNormal="86" workbookViewId="0">
      <selection activeCell="A12" sqref="A12"/>
    </sheetView>
  </sheetViews>
  <sheetFormatPr defaultRowHeight="15" x14ac:dyDescent="0.25"/>
  <cols>
    <col min="1" max="1" width="10.140625" customWidth="1"/>
    <col min="2" max="2" width="31.42578125" customWidth="1"/>
    <col min="3" max="3" width="12.28515625" customWidth="1"/>
    <col min="4" max="4" width="10.7109375" customWidth="1"/>
    <col min="5" max="5" width="11.5703125" customWidth="1"/>
    <col min="6" max="6" width="15.140625" customWidth="1"/>
    <col min="7" max="7" width="13.140625" customWidth="1"/>
    <col min="8" max="8" width="12" customWidth="1"/>
    <col min="9" max="9" width="11.28515625" customWidth="1"/>
    <col min="10" max="10" width="12.85546875" customWidth="1"/>
    <col min="11" max="11" width="10.28515625" customWidth="1"/>
    <col min="12" max="12" width="9.85546875" customWidth="1"/>
    <col min="13" max="13" width="19.140625" customWidth="1"/>
    <col min="14" max="14" width="12" customWidth="1"/>
    <col min="15" max="15" width="11.7109375" bestFit="1" customWidth="1"/>
    <col min="16" max="16" width="10" customWidth="1"/>
    <col min="17" max="17" width="12" customWidth="1"/>
    <col min="18" max="18" width="10.140625" bestFit="1" customWidth="1"/>
    <col min="19" max="19" width="10.140625" customWidth="1"/>
  </cols>
  <sheetData>
    <row r="1" spans="1:19" x14ac:dyDescent="0.25">
      <c r="O1" s="115"/>
      <c r="P1" s="115"/>
      <c r="Q1" s="115"/>
      <c r="R1" s="115"/>
      <c r="S1" s="115"/>
    </row>
    <row r="2" spans="1:19" x14ac:dyDescent="0.25">
      <c r="O2" s="115"/>
      <c r="P2" s="115"/>
      <c r="Q2" s="115"/>
      <c r="R2" s="115"/>
      <c r="S2" s="115"/>
    </row>
    <row r="3" spans="1:19" x14ac:dyDescent="0.25">
      <c r="O3" s="115"/>
      <c r="P3" s="115"/>
      <c r="Q3" s="115"/>
      <c r="R3" s="115"/>
      <c r="S3" s="115"/>
    </row>
    <row r="4" spans="1:19" ht="15.75" customHeight="1" x14ac:dyDescent="0.25"/>
    <row r="5" spans="1:19" ht="15" customHeight="1" x14ac:dyDescent="0.25">
      <c r="A5" s="116" t="s">
        <v>64</v>
      </c>
      <c r="B5" s="116"/>
      <c r="C5" s="116"/>
      <c r="D5" s="116"/>
      <c r="E5" s="116"/>
      <c r="F5" s="116"/>
      <c r="G5" s="116"/>
      <c r="H5" s="116"/>
      <c r="I5" s="116"/>
      <c r="J5" s="116"/>
      <c r="K5" s="116"/>
      <c r="L5" s="116"/>
      <c r="M5" s="116"/>
      <c r="N5" s="116"/>
      <c r="O5" s="116"/>
      <c r="P5" s="116"/>
      <c r="Q5" s="116"/>
      <c r="R5" s="116"/>
      <c r="S5" s="116"/>
    </row>
    <row r="6" spans="1:19" ht="15.75" customHeight="1" x14ac:dyDescent="0.25">
      <c r="A6" s="116"/>
      <c r="B6" s="116"/>
      <c r="C6" s="116"/>
      <c r="D6" s="116"/>
      <c r="E6" s="116"/>
      <c r="F6" s="116"/>
      <c r="G6" s="116"/>
      <c r="H6" s="116"/>
      <c r="I6" s="116"/>
      <c r="J6" s="116"/>
      <c r="K6" s="116"/>
      <c r="L6" s="116"/>
      <c r="M6" s="116"/>
      <c r="N6" s="116"/>
      <c r="O6" s="116"/>
      <c r="P6" s="116"/>
      <c r="Q6" s="116"/>
      <c r="R6" s="116"/>
      <c r="S6" s="116"/>
    </row>
    <row r="7" spans="1:19" ht="36" customHeight="1" x14ac:dyDescent="0.25">
      <c r="A7" s="116"/>
      <c r="B7" s="116"/>
      <c r="C7" s="116"/>
      <c r="D7" s="116"/>
      <c r="E7" s="116"/>
      <c r="F7" s="116"/>
      <c r="G7" s="116"/>
      <c r="H7" s="116"/>
      <c r="I7" s="116"/>
      <c r="J7" s="116"/>
      <c r="K7" s="116"/>
      <c r="L7" s="116"/>
      <c r="M7" s="116"/>
      <c r="N7" s="116"/>
      <c r="O7" s="116"/>
      <c r="P7" s="116"/>
      <c r="Q7" s="116"/>
      <c r="R7" s="116"/>
      <c r="S7" s="116"/>
    </row>
    <row r="8" spans="1:19" ht="27.75" customHeight="1" x14ac:dyDescent="0.25"/>
    <row r="9" spans="1:19" ht="19.5" customHeight="1" x14ac:dyDescent="0.25">
      <c r="A9" s="103" t="s">
        <v>67</v>
      </c>
      <c r="B9" s="103"/>
      <c r="C9" s="103"/>
      <c r="D9" s="133" t="s">
        <v>86</v>
      </c>
      <c r="E9" s="133"/>
      <c r="F9" s="133"/>
      <c r="G9" s="30"/>
      <c r="H9" s="30"/>
      <c r="I9" s="30"/>
      <c r="J9" s="30"/>
      <c r="K9" s="30"/>
      <c r="L9" s="30"/>
      <c r="M9" s="30"/>
      <c r="N9" s="30"/>
      <c r="O9" s="30"/>
      <c r="P9" s="30"/>
      <c r="Q9" s="30"/>
      <c r="R9" s="30"/>
      <c r="S9" s="30"/>
    </row>
    <row r="10" spans="1:19" ht="24.75" customHeight="1" x14ac:dyDescent="0.25">
      <c r="A10" s="103" t="s">
        <v>68</v>
      </c>
      <c r="B10" s="103"/>
      <c r="C10" s="103"/>
      <c r="D10" s="103"/>
      <c r="E10" s="103"/>
      <c r="F10" s="103"/>
      <c r="G10" s="103"/>
      <c r="H10" s="103"/>
      <c r="I10" s="103"/>
      <c r="J10" s="103"/>
      <c r="K10" s="103"/>
      <c r="L10" s="103"/>
      <c r="M10" s="103"/>
      <c r="N10" s="103"/>
      <c r="O10" s="103"/>
      <c r="P10" s="103"/>
      <c r="Q10" s="103"/>
      <c r="R10" s="103"/>
      <c r="S10" s="103"/>
    </row>
    <row r="11" spans="1:19" ht="18" customHeight="1" x14ac:dyDescent="0.25">
      <c r="A11" s="133" t="s">
        <v>88</v>
      </c>
      <c r="B11" s="133"/>
      <c r="C11" s="133"/>
      <c r="D11" s="133"/>
      <c r="E11" s="133"/>
      <c r="F11" s="133"/>
      <c r="G11" s="133"/>
      <c r="H11" s="30"/>
      <c r="I11" s="30"/>
      <c r="J11" s="30"/>
      <c r="K11" s="30"/>
      <c r="L11" s="30"/>
      <c r="M11" s="30"/>
      <c r="N11" s="30"/>
      <c r="O11" s="30"/>
      <c r="P11" s="30"/>
      <c r="Q11" s="30"/>
      <c r="R11" s="30"/>
      <c r="S11" s="30"/>
    </row>
    <row r="12" spans="1:19" ht="24.75" customHeight="1" x14ac:dyDescent="0.25"/>
    <row r="13" spans="1:19" ht="39" customHeight="1" x14ac:dyDescent="0.25">
      <c r="A13" s="117" t="s">
        <v>0</v>
      </c>
      <c r="B13" s="117"/>
      <c r="C13" s="117"/>
    </row>
    <row r="14" spans="1:19" ht="69" customHeight="1" thickBot="1" x14ac:dyDescent="0.3">
      <c r="A14" s="103" t="s">
        <v>44</v>
      </c>
      <c r="B14" s="103"/>
      <c r="C14" s="103"/>
      <c r="D14" s="103"/>
      <c r="E14" s="103"/>
      <c r="F14" s="103"/>
      <c r="G14" s="103"/>
      <c r="H14" s="103"/>
      <c r="I14" s="103"/>
      <c r="J14" s="103"/>
      <c r="K14" s="103"/>
      <c r="L14" s="103"/>
      <c r="M14" s="103"/>
      <c r="N14" s="103"/>
      <c r="O14" s="103"/>
      <c r="P14" s="103"/>
      <c r="Q14" s="103"/>
      <c r="R14" s="103"/>
      <c r="S14" s="103"/>
    </row>
    <row r="15" spans="1:19" ht="15" customHeight="1" x14ac:dyDescent="0.25">
      <c r="A15" s="131" t="s">
        <v>47</v>
      </c>
      <c r="B15" s="118" t="s">
        <v>1</v>
      </c>
      <c r="C15" s="120" t="s">
        <v>2</v>
      </c>
      <c r="D15" s="121"/>
      <c r="E15" s="121"/>
      <c r="F15" s="121"/>
      <c r="G15" s="122"/>
      <c r="H15" s="129" t="s">
        <v>46</v>
      </c>
      <c r="I15" s="129"/>
      <c r="J15" s="129"/>
      <c r="K15" s="129"/>
      <c r="L15" s="129"/>
      <c r="M15" s="129" t="s">
        <v>3</v>
      </c>
      <c r="N15" s="129" t="s">
        <v>45</v>
      </c>
      <c r="O15" s="129"/>
      <c r="P15" s="129"/>
      <c r="Q15" s="129"/>
      <c r="R15" s="129"/>
      <c r="S15" s="134" t="s">
        <v>4</v>
      </c>
    </row>
    <row r="16" spans="1:19" ht="16.5" customHeight="1" x14ac:dyDescent="0.25">
      <c r="A16" s="132"/>
      <c r="B16" s="119"/>
      <c r="C16" s="123"/>
      <c r="D16" s="124"/>
      <c r="E16" s="124"/>
      <c r="F16" s="124"/>
      <c r="G16" s="125"/>
      <c r="H16" s="130"/>
      <c r="I16" s="130"/>
      <c r="J16" s="130"/>
      <c r="K16" s="130"/>
      <c r="L16" s="130"/>
      <c r="M16" s="130"/>
      <c r="N16" s="130"/>
      <c r="O16" s="130"/>
      <c r="P16" s="130"/>
      <c r="Q16" s="130"/>
      <c r="R16" s="130"/>
      <c r="S16" s="135"/>
    </row>
    <row r="17" spans="1:19" ht="51" customHeight="1" x14ac:dyDescent="0.25">
      <c r="A17" s="132"/>
      <c r="B17" s="119"/>
      <c r="C17" s="126"/>
      <c r="D17" s="127"/>
      <c r="E17" s="127"/>
      <c r="F17" s="127"/>
      <c r="G17" s="128"/>
      <c r="H17" s="130"/>
      <c r="I17" s="130"/>
      <c r="J17" s="130"/>
      <c r="K17" s="130"/>
      <c r="L17" s="130"/>
      <c r="M17" s="130"/>
      <c r="N17" s="130"/>
      <c r="O17" s="130"/>
      <c r="P17" s="130"/>
      <c r="Q17" s="130"/>
      <c r="R17" s="130"/>
      <c r="S17" s="135"/>
    </row>
    <row r="18" spans="1:19" x14ac:dyDescent="0.25">
      <c r="A18" s="132"/>
      <c r="B18" s="119"/>
      <c r="C18" s="130" t="s">
        <v>5</v>
      </c>
      <c r="D18" s="136" t="s">
        <v>6</v>
      </c>
      <c r="E18" s="136"/>
      <c r="F18" s="136"/>
      <c r="G18" s="136"/>
      <c r="H18" s="9"/>
      <c r="I18" s="136" t="s">
        <v>6</v>
      </c>
      <c r="J18" s="136"/>
      <c r="K18" s="136"/>
      <c r="L18" s="136"/>
      <c r="M18" s="130"/>
      <c r="N18" s="130" t="s">
        <v>5</v>
      </c>
      <c r="O18" s="130" t="s">
        <v>6</v>
      </c>
      <c r="P18" s="130"/>
      <c r="Q18" s="130"/>
      <c r="R18" s="130"/>
      <c r="S18" s="135"/>
    </row>
    <row r="19" spans="1:19" ht="196.5" customHeight="1" x14ac:dyDescent="0.25">
      <c r="A19" s="132"/>
      <c r="B19" s="119"/>
      <c r="C19" s="130"/>
      <c r="D19" s="10" t="s">
        <v>7</v>
      </c>
      <c r="E19" s="10" t="s">
        <v>8</v>
      </c>
      <c r="F19" s="10" t="s">
        <v>9</v>
      </c>
      <c r="G19" s="10" t="s">
        <v>10</v>
      </c>
      <c r="H19" s="10" t="s">
        <v>5</v>
      </c>
      <c r="I19" s="10" t="s">
        <v>7</v>
      </c>
      <c r="J19" s="10" t="s">
        <v>8</v>
      </c>
      <c r="K19" s="10" t="s">
        <v>9</v>
      </c>
      <c r="L19" s="10" t="s">
        <v>10</v>
      </c>
      <c r="M19" s="130"/>
      <c r="N19" s="130"/>
      <c r="O19" s="10" t="s">
        <v>7</v>
      </c>
      <c r="P19" s="10" t="s">
        <v>8</v>
      </c>
      <c r="Q19" s="10" t="s">
        <v>9</v>
      </c>
      <c r="R19" s="10" t="s">
        <v>10</v>
      </c>
      <c r="S19" s="135"/>
    </row>
    <row r="20" spans="1:19" ht="76.5" customHeight="1" thickBot="1" x14ac:dyDescent="0.3">
      <c r="A20" s="11">
        <v>1</v>
      </c>
      <c r="B20" s="37" t="s">
        <v>73</v>
      </c>
      <c r="C20" s="38">
        <f>D20+E20+F20+G20</f>
        <v>1063834</v>
      </c>
      <c r="D20" s="39">
        <v>690000</v>
      </c>
      <c r="E20" s="39">
        <v>166000</v>
      </c>
      <c r="F20" s="39">
        <v>103834</v>
      </c>
      <c r="G20" s="39">
        <v>104000</v>
      </c>
      <c r="H20" s="38">
        <f>I20+J20+K20+L20</f>
        <v>1063834</v>
      </c>
      <c r="I20" s="39">
        <v>690000</v>
      </c>
      <c r="J20" s="39">
        <v>166000</v>
      </c>
      <c r="K20" s="39">
        <v>103834</v>
      </c>
      <c r="L20" s="39">
        <v>104000</v>
      </c>
      <c r="M20" s="50">
        <v>1058514.83</v>
      </c>
      <c r="N20" s="54">
        <f>O20+P20+Q20+R20</f>
        <v>1058514.83</v>
      </c>
      <c r="O20" s="53">
        <v>686549.54</v>
      </c>
      <c r="P20" s="53">
        <v>165169.60000000001</v>
      </c>
      <c r="Q20" s="53">
        <v>103315.28</v>
      </c>
      <c r="R20" s="53">
        <v>103480.41</v>
      </c>
      <c r="S20" s="40"/>
    </row>
    <row r="21" spans="1:19" ht="110.25" customHeight="1" x14ac:dyDescent="0.25"/>
    <row r="22" spans="1:19" ht="15.75" customHeight="1" x14ac:dyDescent="0.25">
      <c r="A22" s="103" t="s">
        <v>11</v>
      </c>
      <c r="B22" s="103"/>
      <c r="C22" s="103"/>
      <c r="D22" s="103"/>
      <c r="E22" s="103"/>
      <c r="F22" s="103"/>
      <c r="G22" s="103"/>
      <c r="H22" s="103"/>
      <c r="I22" s="103"/>
      <c r="J22" s="103"/>
      <c r="K22" s="103"/>
      <c r="L22" s="103"/>
      <c r="M22" s="103"/>
      <c r="N22" s="103"/>
      <c r="O22" s="103"/>
      <c r="P22" s="103"/>
      <c r="Q22" s="103"/>
      <c r="R22" s="103"/>
      <c r="S22" s="103"/>
    </row>
    <row r="23" spans="1:19" ht="15.75" customHeight="1" thickBot="1" x14ac:dyDescent="0.3">
      <c r="A23" s="103"/>
      <c r="B23" s="103"/>
      <c r="C23" s="103"/>
      <c r="D23" s="103"/>
      <c r="E23" s="103"/>
      <c r="F23" s="103"/>
      <c r="G23" s="103"/>
      <c r="H23" s="103"/>
      <c r="I23" s="103"/>
      <c r="J23" s="103"/>
      <c r="K23" s="103"/>
      <c r="L23" s="103"/>
      <c r="M23" s="103"/>
      <c r="N23" s="103"/>
      <c r="O23" s="103"/>
      <c r="P23" s="103"/>
      <c r="Q23" s="103"/>
      <c r="R23" s="103"/>
      <c r="S23" s="103"/>
    </row>
    <row r="24" spans="1:19" ht="237" customHeight="1" x14ac:dyDescent="0.25">
      <c r="A24" s="140" t="s">
        <v>12</v>
      </c>
      <c r="B24" s="137"/>
      <c r="C24" s="137" t="s">
        <v>13</v>
      </c>
      <c r="D24" s="137"/>
      <c r="E24" s="23" t="s">
        <v>14</v>
      </c>
      <c r="F24" s="137" t="s">
        <v>48</v>
      </c>
      <c r="G24" s="137"/>
      <c r="H24" s="24" t="s">
        <v>65</v>
      </c>
      <c r="I24" s="138" t="s">
        <v>61</v>
      </c>
      <c r="J24" s="138"/>
      <c r="K24" s="139"/>
    </row>
    <row r="25" spans="1:19" ht="15.75" customHeight="1" x14ac:dyDescent="0.25">
      <c r="A25" s="96" t="s">
        <v>15</v>
      </c>
      <c r="B25" s="97"/>
      <c r="C25" s="56">
        <f>C27+C28+C29+C30</f>
        <v>1063834</v>
      </c>
      <c r="D25" s="56"/>
      <c r="E25" s="25">
        <f>E27+E28+E29+E30</f>
        <v>100</v>
      </c>
      <c r="F25" s="82">
        <v>1058514.83</v>
      </c>
      <c r="G25" s="82"/>
      <c r="H25" s="43"/>
      <c r="I25" s="142">
        <f>I28+I29+I30+F25</f>
        <v>1058514.83</v>
      </c>
      <c r="J25" s="143"/>
      <c r="K25" s="144"/>
    </row>
    <row r="26" spans="1:19" ht="15" customHeight="1" x14ac:dyDescent="0.25">
      <c r="A26" s="156" t="s">
        <v>16</v>
      </c>
      <c r="B26" s="157"/>
      <c r="C26" s="57"/>
      <c r="D26" s="57"/>
      <c r="E26" s="35"/>
      <c r="F26" s="83"/>
      <c r="G26" s="83"/>
      <c r="H26" s="48"/>
      <c r="I26" s="145"/>
      <c r="J26" s="146"/>
      <c r="K26" s="147"/>
    </row>
    <row r="27" spans="1:19" ht="17.25" customHeight="1" x14ac:dyDescent="0.25">
      <c r="A27" s="96" t="s">
        <v>17</v>
      </c>
      <c r="B27" s="97"/>
      <c r="C27" s="58">
        <v>690000</v>
      </c>
      <c r="D27" s="58"/>
      <c r="E27" s="25">
        <f>ROUND((C27/C$25*100),4)</f>
        <v>64.859700000000004</v>
      </c>
      <c r="F27" s="84">
        <f t="shared" ref="F27" si="0">ROUND((F$25*E27/100),2)</f>
        <v>686549.54</v>
      </c>
      <c r="G27" s="85"/>
      <c r="H27" s="51">
        <f>C27-F27</f>
        <v>3450.4599999999627</v>
      </c>
      <c r="I27" s="148"/>
      <c r="J27" s="149"/>
      <c r="K27" s="150"/>
    </row>
    <row r="28" spans="1:19" ht="46.5" customHeight="1" x14ac:dyDescent="0.25">
      <c r="A28" s="96" t="s">
        <v>18</v>
      </c>
      <c r="B28" s="97"/>
      <c r="C28" s="58">
        <v>166000</v>
      </c>
      <c r="D28" s="58"/>
      <c r="E28" s="34">
        <f>ROUND((C28/C$25*100),4)</f>
        <v>15.603899999999999</v>
      </c>
      <c r="F28" s="84">
        <f t="shared" ref="F28" si="1">ROUND((F$25*E28/100),2)</f>
        <v>165169.60000000001</v>
      </c>
      <c r="G28" s="85"/>
      <c r="H28" s="51">
        <f>C28-F28</f>
        <v>830.39999999999418</v>
      </c>
      <c r="I28" s="151"/>
      <c r="J28" s="152"/>
      <c r="K28" s="153"/>
    </row>
    <row r="29" spans="1:19" ht="73.5" customHeight="1" x14ac:dyDescent="0.25">
      <c r="A29" s="96" t="s">
        <v>19</v>
      </c>
      <c r="B29" s="97"/>
      <c r="C29" s="58">
        <v>103834</v>
      </c>
      <c r="D29" s="58"/>
      <c r="E29" s="34">
        <f>ROUND((C29/C$25*100),4)</f>
        <v>9.7604000000000006</v>
      </c>
      <c r="F29" s="84">
        <f t="shared" ref="F29:F30" si="2">ROUND((F$25*E29/100),2)</f>
        <v>103315.28</v>
      </c>
      <c r="G29" s="85"/>
      <c r="H29" s="51">
        <f>C29-F29</f>
        <v>518.72000000000116</v>
      </c>
      <c r="I29" s="151"/>
      <c r="J29" s="152"/>
      <c r="K29" s="153"/>
    </row>
    <row r="30" spans="1:19" ht="91.5" customHeight="1" thickBot="1" x14ac:dyDescent="0.3">
      <c r="A30" s="154" t="s">
        <v>20</v>
      </c>
      <c r="B30" s="155"/>
      <c r="C30" s="59">
        <v>104000</v>
      </c>
      <c r="D30" s="59"/>
      <c r="E30" s="34">
        <f>ROUND((C30/C$25*100),4)</f>
        <v>9.7759999999999998</v>
      </c>
      <c r="F30" s="60">
        <f t="shared" si="2"/>
        <v>103480.41</v>
      </c>
      <c r="G30" s="60"/>
      <c r="H30" s="52">
        <f>C30-F30</f>
        <v>519.58999999999651</v>
      </c>
      <c r="I30" s="61"/>
      <c r="J30" s="62"/>
      <c r="K30" s="63"/>
    </row>
    <row r="31" spans="1:19" ht="12.75" customHeight="1" x14ac:dyDescent="0.25"/>
    <row r="32" spans="1:19" ht="15.75" customHeight="1" x14ac:dyDescent="0.25">
      <c r="A32" s="117" t="s">
        <v>49</v>
      </c>
      <c r="B32" s="117"/>
      <c r="C32" s="117"/>
    </row>
    <row r="33" spans="1:20" ht="12.75" customHeight="1" x14ac:dyDescent="0.25">
      <c r="A33" s="103" t="s">
        <v>50</v>
      </c>
      <c r="B33" s="103"/>
      <c r="C33" s="103"/>
      <c r="D33" s="103"/>
      <c r="E33" s="103"/>
      <c r="F33" s="103"/>
      <c r="G33" s="103"/>
      <c r="H33" s="103"/>
      <c r="I33" s="103"/>
      <c r="J33" s="103"/>
      <c r="K33" s="103"/>
      <c r="L33" s="103"/>
      <c r="M33" s="103"/>
      <c r="N33" s="103"/>
      <c r="O33" s="103"/>
      <c r="P33" s="103"/>
      <c r="Q33" s="103"/>
      <c r="R33" s="103"/>
      <c r="S33" s="103"/>
    </row>
    <row r="34" spans="1:20" ht="11.25" customHeight="1" thickBot="1" x14ac:dyDescent="0.3">
      <c r="A34" s="103"/>
      <c r="B34" s="103"/>
      <c r="C34" s="103"/>
      <c r="D34" s="103"/>
      <c r="E34" s="103"/>
      <c r="F34" s="103"/>
      <c r="G34" s="103"/>
      <c r="H34" s="103"/>
      <c r="I34" s="103"/>
      <c r="J34" s="103"/>
      <c r="K34" s="103"/>
      <c r="L34" s="103"/>
      <c r="M34" s="103"/>
      <c r="N34" s="103"/>
      <c r="O34" s="103"/>
      <c r="P34" s="103"/>
      <c r="Q34" s="103"/>
      <c r="R34" s="103"/>
      <c r="S34" s="103"/>
    </row>
    <row r="35" spans="1:20" ht="118.5" customHeight="1" x14ac:dyDescent="0.25">
      <c r="A35" s="105" t="s">
        <v>21</v>
      </c>
      <c r="B35" s="71"/>
      <c r="C35" s="71" t="s">
        <v>22</v>
      </c>
      <c r="D35" s="71"/>
      <c r="E35" s="71"/>
      <c r="F35" s="71" t="s">
        <v>51</v>
      </c>
      <c r="G35" s="65" t="s">
        <v>52</v>
      </c>
      <c r="H35" s="71" t="s">
        <v>23</v>
      </c>
      <c r="I35" s="72"/>
      <c r="J35" s="104"/>
      <c r="K35" s="8"/>
    </row>
    <row r="36" spans="1:20" ht="15.75" hidden="1" customHeight="1" thickBot="1" x14ac:dyDescent="0.25">
      <c r="A36" s="106"/>
      <c r="B36" s="81"/>
      <c r="C36" s="81"/>
      <c r="D36" s="81"/>
      <c r="E36" s="81"/>
      <c r="F36" s="81"/>
      <c r="G36" s="66"/>
      <c r="H36" s="28"/>
      <c r="I36" s="29"/>
      <c r="J36" s="104"/>
      <c r="K36" s="8"/>
    </row>
    <row r="37" spans="1:20" ht="29.25" customHeight="1" x14ac:dyDescent="0.25">
      <c r="A37" s="107" t="s">
        <v>24</v>
      </c>
      <c r="B37" s="108"/>
      <c r="C37" s="99">
        <f>C39+C40</f>
        <v>188647</v>
      </c>
      <c r="D37" s="100"/>
      <c r="E37" s="101"/>
      <c r="F37" s="41">
        <f>F39+F40</f>
        <v>188647</v>
      </c>
      <c r="G37" s="42">
        <f>G39+G40</f>
        <v>0</v>
      </c>
      <c r="H37" s="113"/>
      <c r="I37" s="114"/>
    </row>
    <row r="38" spans="1:20" ht="17.25" customHeight="1" x14ac:dyDescent="0.25">
      <c r="A38" s="109" t="s">
        <v>16</v>
      </c>
      <c r="B38" s="110"/>
      <c r="C38" s="98"/>
      <c r="D38" s="98"/>
      <c r="E38" s="98"/>
      <c r="F38" s="43"/>
      <c r="G38" s="44"/>
      <c r="H38" s="113"/>
      <c r="I38" s="114"/>
    </row>
    <row r="39" spans="1:20" ht="30" customHeight="1" x14ac:dyDescent="0.25">
      <c r="A39" s="111" t="s">
        <v>25</v>
      </c>
      <c r="B39" s="112"/>
      <c r="C39" s="102">
        <v>88841</v>
      </c>
      <c r="D39" s="102"/>
      <c r="E39" s="102"/>
      <c r="F39" s="45">
        <v>88841</v>
      </c>
      <c r="G39" s="42">
        <f>C39-F39</f>
        <v>0</v>
      </c>
      <c r="H39" s="67"/>
      <c r="I39" s="68"/>
    </row>
    <row r="40" spans="1:20" ht="64.5" customHeight="1" thickBot="1" x14ac:dyDescent="0.3">
      <c r="A40" s="79" t="s">
        <v>26</v>
      </c>
      <c r="B40" s="80"/>
      <c r="C40" s="73">
        <v>99806</v>
      </c>
      <c r="D40" s="73"/>
      <c r="E40" s="73"/>
      <c r="F40" s="46">
        <v>99806</v>
      </c>
      <c r="G40" s="47">
        <f>C40-F40</f>
        <v>0</v>
      </c>
      <c r="H40" s="69"/>
      <c r="I40" s="70"/>
    </row>
    <row r="41" spans="1:20" ht="36.75" customHeight="1" x14ac:dyDescent="0.25"/>
    <row r="42" spans="1:20" ht="18" customHeight="1" x14ac:dyDescent="0.25">
      <c r="A42" s="103" t="s">
        <v>27</v>
      </c>
      <c r="B42" s="103"/>
      <c r="C42" s="103"/>
      <c r="D42" s="103"/>
      <c r="E42" s="103"/>
      <c r="F42" s="103"/>
      <c r="G42" s="103"/>
      <c r="H42" s="103"/>
      <c r="I42" s="103"/>
      <c r="J42" s="103"/>
      <c r="K42" s="103"/>
      <c r="L42" s="103"/>
      <c r="M42" s="103"/>
      <c r="N42" s="103"/>
      <c r="O42" s="103"/>
      <c r="P42" s="103"/>
      <c r="Q42" s="103"/>
      <c r="R42" s="103"/>
      <c r="S42" s="103"/>
      <c r="T42" s="6"/>
    </row>
    <row r="43" spans="1:20" ht="13.5" customHeight="1" x14ac:dyDescent="0.25"/>
    <row r="44" spans="1:20" ht="19.5" customHeight="1" x14ac:dyDescent="0.25">
      <c r="A44" s="22" t="s">
        <v>62</v>
      </c>
      <c r="C44" s="21"/>
      <c r="D44" s="74" t="s">
        <v>74</v>
      </c>
      <c r="E44" s="74"/>
      <c r="F44" s="74"/>
      <c r="G44" s="74"/>
      <c r="H44" s="74"/>
      <c r="I44" s="74"/>
      <c r="J44" s="74"/>
      <c r="K44" s="74"/>
      <c r="L44" s="74"/>
      <c r="M44" s="74"/>
      <c r="N44" s="74"/>
      <c r="O44" s="74"/>
      <c r="P44" s="74"/>
      <c r="Q44" s="74"/>
      <c r="R44" s="74"/>
      <c r="S44" s="74"/>
    </row>
    <row r="45" spans="1:20" ht="24.75" customHeight="1" x14ac:dyDescent="0.25">
      <c r="A45" s="76"/>
      <c r="B45" s="77"/>
      <c r="C45" s="77"/>
      <c r="D45" s="77"/>
      <c r="E45" s="77"/>
      <c r="F45" s="77"/>
      <c r="G45" s="77"/>
      <c r="H45" s="77"/>
    </row>
    <row r="46" spans="1:20" ht="19.5" customHeight="1" x14ac:dyDescent="0.25">
      <c r="A46" s="78" t="s">
        <v>63</v>
      </c>
      <c r="B46" s="78"/>
      <c r="C46" s="78"/>
      <c r="D46" s="78"/>
      <c r="E46" s="78"/>
      <c r="F46" s="78"/>
      <c r="G46" s="78"/>
      <c r="H46" s="75" t="s">
        <v>75</v>
      </c>
      <c r="I46" s="75"/>
      <c r="J46" s="75"/>
      <c r="K46" s="75"/>
      <c r="L46" s="75"/>
      <c r="M46" s="75"/>
      <c r="N46" s="75"/>
      <c r="O46" s="75"/>
      <c r="P46" s="75"/>
      <c r="Q46" s="75"/>
      <c r="R46" s="75"/>
      <c r="S46" s="75"/>
    </row>
    <row r="47" spans="1:20" ht="20.25" customHeight="1" x14ac:dyDescent="0.25">
      <c r="A47" s="64" t="s">
        <v>76</v>
      </c>
      <c r="B47" s="64"/>
      <c r="C47" s="64"/>
      <c r="D47" s="64"/>
      <c r="E47" s="64"/>
      <c r="F47" s="64"/>
      <c r="G47" s="64"/>
      <c r="H47" s="64"/>
    </row>
    <row r="48" spans="1:20" ht="12" customHeight="1" x14ac:dyDescent="0.25"/>
    <row r="49" spans="1:19" ht="21" customHeight="1" x14ac:dyDescent="0.25">
      <c r="A49" s="88" t="s">
        <v>28</v>
      </c>
      <c r="B49" s="88"/>
      <c r="C49" s="88"/>
      <c r="D49" s="88"/>
      <c r="E49" s="88"/>
      <c r="F49" s="88"/>
      <c r="G49" s="88"/>
      <c r="H49" s="88"/>
      <c r="I49" s="88"/>
      <c r="J49" s="88"/>
      <c r="K49" s="88"/>
      <c r="L49" s="88"/>
      <c r="M49" s="88"/>
      <c r="N49" s="88"/>
      <c r="O49" s="88"/>
      <c r="P49" s="88"/>
      <c r="Q49" s="88"/>
      <c r="R49" s="88"/>
      <c r="S49" s="88"/>
    </row>
    <row r="50" spans="1:19" ht="15.75" thickBot="1" x14ac:dyDescent="0.3"/>
    <row r="51" spans="1:19" ht="172.5" customHeight="1" x14ac:dyDescent="0.25">
      <c r="A51" s="16" t="s">
        <v>47</v>
      </c>
      <c r="B51" s="17" t="s">
        <v>29</v>
      </c>
      <c r="C51" s="71" t="s">
        <v>71</v>
      </c>
      <c r="D51" s="71"/>
      <c r="E51" s="71" t="s">
        <v>53</v>
      </c>
      <c r="F51" s="71"/>
      <c r="G51" s="17" t="s">
        <v>30</v>
      </c>
      <c r="H51" s="86" t="s">
        <v>52</v>
      </c>
      <c r="I51" s="86"/>
      <c r="J51" s="12" t="s">
        <v>23</v>
      </c>
    </row>
    <row r="52" spans="1:19" ht="63.75" customHeight="1" x14ac:dyDescent="0.25">
      <c r="A52" s="18">
        <v>1</v>
      </c>
      <c r="B52" s="15" t="s">
        <v>31</v>
      </c>
      <c r="C52" s="91"/>
      <c r="D52" s="91"/>
      <c r="E52" s="95"/>
      <c r="F52" s="95"/>
      <c r="G52" s="27"/>
      <c r="H52" s="87">
        <f>E52-G52</f>
        <v>0</v>
      </c>
      <c r="I52" s="87"/>
      <c r="J52" s="26"/>
    </row>
    <row r="53" spans="1:19" ht="70.5" customHeight="1" x14ac:dyDescent="0.25">
      <c r="A53" s="18">
        <v>2</v>
      </c>
      <c r="B53" s="15" t="s">
        <v>32</v>
      </c>
      <c r="C53" s="91" t="s">
        <v>77</v>
      </c>
      <c r="D53" s="91"/>
      <c r="E53" s="94">
        <v>1063834</v>
      </c>
      <c r="F53" s="94"/>
      <c r="G53" s="55">
        <v>1058514.83</v>
      </c>
      <c r="H53" s="141">
        <f t="shared" ref="H53:H58" si="3">E53-G53</f>
        <v>5319.1699999999255</v>
      </c>
      <c r="I53" s="141"/>
      <c r="J53" s="26" t="s">
        <v>79</v>
      </c>
    </row>
    <row r="54" spans="1:19" ht="90" customHeight="1" x14ac:dyDescent="0.25">
      <c r="A54" s="18">
        <v>3</v>
      </c>
      <c r="B54" s="15" t="s">
        <v>60</v>
      </c>
      <c r="C54" s="91"/>
      <c r="D54" s="91"/>
      <c r="E54" s="95"/>
      <c r="F54" s="95"/>
      <c r="G54" s="27"/>
      <c r="H54" s="87">
        <f t="shared" si="3"/>
        <v>0</v>
      </c>
      <c r="I54" s="87"/>
      <c r="J54" s="26"/>
    </row>
    <row r="55" spans="1:19" ht="105.75" customHeight="1" x14ac:dyDescent="0.25">
      <c r="A55" s="18">
        <v>4</v>
      </c>
      <c r="B55" s="15" t="s">
        <v>33</v>
      </c>
      <c r="C55" s="91"/>
      <c r="D55" s="91"/>
      <c r="E55" s="94"/>
      <c r="F55" s="95"/>
      <c r="G55" s="27"/>
      <c r="H55" s="87">
        <f t="shared" si="3"/>
        <v>0</v>
      </c>
      <c r="I55" s="87"/>
      <c r="J55" s="26"/>
      <c r="L55" s="14"/>
      <c r="M55" s="14"/>
    </row>
    <row r="56" spans="1:19" ht="30" customHeight="1" x14ac:dyDescent="0.25">
      <c r="A56" s="18">
        <v>5</v>
      </c>
      <c r="B56" s="15" t="s">
        <v>34</v>
      </c>
      <c r="C56" s="91"/>
      <c r="D56" s="91"/>
      <c r="E56" s="95"/>
      <c r="F56" s="95"/>
      <c r="G56" s="27"/>
      <c r="H56" s="87">
        <f t="shared" si="3"/>
        <v>0</v>
      </c>
      <c r="I56" s="87"/>
      <c r="J56" s="26"/>
    </row>
    <row r="57" spans="1:19" ht="33" customHeight="1" x14ac:dyDescent="0.25">
      <c r="A57" s="18">
        <v>6</v>
      </c>
      <c r="B57" s="15" t="s">
        <v>35</v>
      </c>
      <c r="C57" s="91"/>
      <c r="D57" s="91"/>
      <c r="E57" s="95"/>
      <c r="F57" s="95"/>
      <c r="G57" s="27"/>
      <c r="H57" s="87">
        <f t="shared" si="3"/>
        <v>0</v>
      </c>
      <c r="I57" s="87"/>
      <c r="J57" s="26"/>
    </row>
    <row r="58" spans="1:19" ht="20.25" customHeight="1" x14ac:dyDescent="0.25">
      <c r="A58" s="18">
        <v>7</v>
      </c>
      <c r="B58" s="15" t="s">
        <v>36</v>
      </c>
      <c r="C58" s="91"/>
      <c r="D58" s="91"/>
      <c r="E58" s="95"/>
      <c r="F58" s="95"/>
      <c r="G58" s="27"/>
      <c r="H58" s="87">
        <f t="shared" si="3"/>
        <v>0</v>
      </c>
      <c r="I58" s="87"/>
      <c r="J58" s="26"/>
    </row>
    <row r="59" spans="1:19" ht="25.5" customHeight="1" thickBot="1" x14ac:dyDescent="0.3">
      <c r="A59" s="19"/>
      <c r="B59" s="20" t="s">
        <v>37</v>
      </c>
      <c r="C59" s="92"/>
      <c r="D59" s="92"/>
      <c r="E59" s="89">
        <f>SUM(E52:E58)</f>
        <v>1063834</v>
      </c>
      <c r="F59" s="90"/>
      <c r="G59" s="49">
        <f>SUM(G52:G58)</f>
        <v>1058514.83</v>
      </c>
      <c r="H59" s="166">
        <f>SUM(H52:I58)</f>
        <v>5319.1699999999255</v>
      </c>
      <c r="I59" s="167"/>
      <c r="J59" s="36"/>
    </row>
    <row r="61" spans="1:19" ht="15" customHeight="1" x14ac:dyDescent="0.25">
      <c r="A61" s="165" t="s">
        <v>54</v>
      </c>
      <c r="B61" s="165"/>
      <c r="C61" s="165"/>
      <c r="D61" s="165"/>
      <c r="E61" s="165"/>
      <c r="F61" s="165"/>
      <c r="G61" s="165"/>
      <c r="H61" s="165"/>
      <c r="I61" s="165"/>
      <c r="J61" s="165"/>
      <c r="K61" s="165"/>
      <c r="L61" s="165"/>
      <c r="M61" s="165"/>
      <c r="N61" s="165"/>
      <c r="O61" s="165"/>
      <c r="P61" s="165"/>
      <c r="Q61" s="165"/>
      <c r="R61" s="165"/>
      <c r="S61" s="165"/>
    </row>
    <row r="62" spans="1:19" x14ac:dyDescent="0.25">
      <c r="A62" s="165"/>
      <c r="B62" s="165"/>
      <c r="C62" s="165"/>
      <c r="D62" s="165"/>
      <c r="E62" s="165"/>
      <c r="F62" s="165"/>
      <c r="G62" s="165"/>
      <c r="H62" s="165"/>
      <c r="I62" s="165"/>
      <c r="J62" s="165"/>
      <c r="K62" s="165"/>
      <c r="L62" s="165"/>
      <c r="M62" s="165"/>
      <c r="N62" s="165"/>
      <c r="O62" s="165"/>
      <c r="P62" s="165"/>
      <c r="Q62" s="165"/>
      <c r="R62" s="165"/>
      <c r="S62" s="165"/>
    </row>
    <row r="63" spans="1:19" x14ac:dyDescent="0.25">
      <c r="A63" s="165"/>
      <c r="B63" s="165"/>
      <c r="C63" s="165"/>
      <c r="D63" s="165"/>
      <c r="E63" s="165"/>
      <c r="F63" s="165"/>
      <c r="G63" s="165"/>
      <c r="H63" s="165"/>
      <c r="I63" s="165"/>
      <c r="J63" s="165"/>
      <c r="K63" s="165"/>
      <c r="L63" s="165"/>
      <c r="M63" s="165"/>
      <c r="N63" s="165"/>
      <c r="O63" s="165"/>
      <c r="P63" s="165"/>
      <c r="Q63" s="165"/>
      <c r="R63" s="165"/>
      <c r="S63" s="165"/>
    </row>
    <row r="64" spans="1:19" x14ac:dyDescent="0.25">
      <c r="A64" s="5"/>
      <c r="B64" s="5"/>
      <c r="C64" s="5"/>
      <c r="D64" s="5"/>
      <c r="E64" s="5"/>
      <c r="F64" s="5"/>
      <c r="G64" s="5"/>
      <c r="H64" s="5"/>
      <c r="I64" s="5"/>
      <c r="J64" s="5"/>
      <c r="K64" s="5"/>
      <c r="L64" s="5"/>
      <c r="M64" s="5"/>
      <c r="N64" s="5"/>
      <c r="O64" s="5"/>
      <c r="P64" s="5"/>
      <c r="Q64" s="5"/>
      <c r="R64" s="5"/>
      <c r="S64" s="5"/>
    </row>
    <row r="65" spans="1:19" x14ac:dyDescent="0.25">
      <c r="A65" s="165" t="s">
        <v>38</v>
      </c>
      <c r="B65" s="165"/>
      <c r="C65" s="165"/>
      <c r="D65" s="165"/>
      <c r="E65" s="165"/>
      <c r="F65" s="165"/>
      <c r="G65" s="165"/>
      <c r="H65" s="165"/>
      <c r="I65" s="165"/>
      <c r="J65" s="165"/>
      <c r="K65" s="165"/>
      <c r="L65" s="165"/>
      <c r="M65" s="165"/>
      <c r="N65" s="165"/>
      <c r="O65" s="165"/>
      <c r="P65" s="165"/>
      <c r="Q65" s="165"/>
      <c r="R65" s="165"/>
      <c r="S65" s="165"/>
    </row>
    <row r="66" spans="1:19" ht="19.5" customHeight="1" x14ac:dyDescent="0.25">
      <c r="A66" s="88" t="s">
        <v>80</v>
      </c>
      <c r="B66" s="88"/>
      <c r="C66" s="88"/>
      <c r="D66" s="88"/>
      <c r="E66" s="88"/>
      <c r="F66" s="88"/>
      <c r="G66" s="5"/>
      <c r="H66" s="5"/>
      <c r="I66" s="168" t="s">
        <v>82</v>
      </c>
      <c r="J66" s="168"/>
      <c r="K66" s="168"/>
      <c r="L66" s="168"/>
      <c r="M66" s="168"/>
      <c r="N66" s="168"/>
      <c r="O66" s="168"/>
      <c r="P66" s="31"/>
      <c r="Q66" s="31"/>
      <c r="R66" s="31"/>
      <c r="S66" s="31"/>
    </row>
    <row r="67" spans="1:19" ht="19.5" customHeight="1" x14ac:dyDescent="0.25">
      <c r="A67" s="93" t="s">
        <v>72</v>
      </c>
      <c r="B67" s="93"/>
      <c r="C67" s="93"/>
      <c r="D67" s="93"/>
      <c r="E67" s="93"/>
      <c r="F67" s="93"/>
      <c r="G67" s="93"/>
      <c r="H67" s="93"/>
      <c r="I67" s="33"/>
      <c r="J67" s="33"/>
      <c r="K67" s="33"/>
      <c r="L67" s="33"/>
      <c r="M67" s="33"/>
      <c r="N67" s="33"/>
      <c r="O67" s="33"/>
      <c r="P67" s="33"/>
      <c r="R67" s="32"/>
      <c r="S67" s="32"/>
    </row>
    <row r="68" spans="1:19" ht="15.75" x14ac:dyDescent="0.25">
      <c r="A68" s="1"/>
    </row>
    <row r="69" spans="1:19" ht="15.75" x14ac:dyDescent="0.25">
      <c r="A69" s="1" t="s">
        <v>39</v>
      </c>
    </row>
    <row r="70" spans="1:19" ht="15.75" x14ac:dyDescent="0.25">
      <c r="A70" s="88" t="s">
        <v>69</v>
      </c>
      <c r="B70" s="88"/>
      <c r="C70" s="88"/>
      <c r="D70" s="88"/>
      <c r="E70" s="88"/>
      <c r="F70" s="88"/>
      <c r="G70" s="88"/>
      <c r="H70" s="88"/>
      <c r="I70" s="88"/>
      <c r="J70" s="74" t="s">
        <v>78</v>
      </c>
      <c r="K70" s="75"/>
      <c r="L70" s="75"/>
      <c r="M70" s="31"/>
      <c r="N70" s="31"/>
      <c r="O70" s="31"/>
      <c r="P70" s="31"/>
      <c r="Q70" s="31"/>
      <c r="R70" s="31"/>
      <c r="S70" s="31"/>
    </row>
    <row r="71" spans="1:19" ht="15.75" x14ac:dyDescent="0.25">
      <c r="A71" s="88" t="s">
        <v>70</v>
      </c>
      <c r="B71" s="88"/>
      <c r="C71" s="88"/>
      <c r="D71" s="74" t="s">
        <v>81</v>
      </c>
      <c r="E71" s="74"/>
      <c r="F71" s="74"/>
      <c r="G71" s="31"/>
      <c r="H71" s="31"/>
      <c r="I71" s="31"/>
      <c r="J71" s="31"/>
      <c r="K71" s="31"/>
      <c r="L71" s="31"/>
      <c r="M71" s="31"/>
      <c r="N71" s="31"/>
    </row>
    <row r="72" spans="1:19" ht="15.75" x14ac:dyDescent="0.25">
      <c r="A72" s="1"/>
    </row>
    <row r="73" spans="1:19" ht="15.75" x14ac:dyDescent="0.25">
      <c r="A73" s="164" t="s">
        <v>40</v>
      </c>
      <c r="B73" s="164"/>
      <c r="C73" s="164"/>
      <c r="D73" s="164"/>
      <c r="E73" s="164"/>
      <c r="F73" s="164"/>
      <c r="G73" s="164"/>
      <c r="H73" s="164"/>
      <c r="I73" s="164"/>
      <c r="J73" s="164"/>
      <c r="K73" s="164"/>
      <c r="L73" s="164"/>
      <c r="M73" s="164"/>
      <c r="N73" s="164"/>
      <c r="O73" s="164"/>
      <c r="P73" s="164"/>
      <c r="Q73" s="164"/>
      <c r="R73" s="164"/>
      <c r="S73" s="164"/>
    </row>
    <row r="75" spans="1:19" ht="15.75" customHeight="1" x14ac:dyDescent="0.25">
      <c r="A75" s="160" t="s">
        <v>83</v>
      </c>
      <c r="B75" s="160"/>
      <c r="C75" s="160"/>
      <c r="D75" s="160"/>
      <c r="E75" s="160"/>
      <c r="F75" s="160"/>
      <c r="G75" s="160"/>
      <c r="H75" s="160"/>
      <c r="I75" s="160"/>
      <c r="J75" s="160"/>
      <c r="K75" s="160"/>
      <c r="L75" s="160"/>
      <c r="M75" s="160"/>
      <c r="N75" s="160"/>
      <c r="O75" s="160"/>
      <c r="P75" s="160"/>
      <c r="Q75" s="160"/>
      <c r="R75" s="160"/>
      <c r="S75" s="160"/>
    </row>
    <row r="76" spans="1:19" ht="15.75" x14ac:dyDescent="0.25">
      <c r="C76" s="7" t="s">
        <v>56</v>
      </c>
      <c r="D76" s="4" t="s">
        <v>57</v>
      </c>
      <c r="F76" s="162" t="s">
        <v>55</v>
      </c>
      <c r="G76" s="162"/>
      <c r="H76" s="13"/>
      <c r="I76" s="13"/>
    </row>
    <row r="78" spans="1:19" ht="15.75" x14ac:dyDescent="0.25">
      <c r="A78" s="160" t="s">
        <v>84</v>
      </c>
      <c r="B78" s="160"/>
      <c r="C78" s="160"/>
      <c r="D78" s="160"/>
      <c r="E78" s="160"/>
      <c r="F78" s="160"/>
      <c r="G78" s="160"/>
      <c r="H78" s="160"/>
      <c r="I78" s="160"/>
      <c r="J78" s="160"/>
      <c r="K78" s="160"/>
      <c r="L78" s="160"/>
      <c r="M78" s="160"/>
      <c r="N78" s="160"/>
      <c r="O78" s="160"/>
      <c r="P78" s="160"/>
      <c r="Q78" s="160"/>
      <c r="R78" s="160"/>
      <c r="S78" s="160"/>
    </row>
    <row r="79" spans="1:19" ht="15.75" x14ac:dyDescent="0.25">
      <c r="C79" s="7" t="s">
        <v>56</v>
      </c>
      <c r="D79" s="4" t="s">
        <v>57</v>
      </c>
      <c r="F79" s="162" t="s">
        <v>55</v>
      </c>
      <c r="G79" s="162"/>
      <c r="H79" s="13"/>
      <c r="I79" s="13"/>
    </row>
    <row r="81" spans="1:19" ht="15.75" x14ac:dyDescent="0.25">
      <c r="A81" s="2" t="s">
        <v>41</v>
      </c>
    </row>
    <row r="82" spans="1:19" ht="15.75" x14ac:dyDescent="0.25">
      <c r="A82" s="1"/>
      <c r="F82" s="3"/>
    </row>
    <row r="83" spans="1:19" ht="15.75" x14ac:dyDescent="0.25">
      <c r="A83" s="1" t="s">
        <v>42</v>
      </c>
      <c r="B83" s="163" t="s">
        <v>87</v>
      </c>
      <c r="C83" s="163"/>
    </row>
    <row r="85" spans="1:19" ht="15.75" x14ac:dyDescent="0.25">
      <c r="A85" s="160" t="s">
        <v>85</v>
      </c>
      <c r="B85" s="160"/>
      <c r="C85" s="160"/>
      <c r="D85" s="160"/>
      <c r="E85" s="160"/>
      <c r="F85" s="160"/>
      <c r="G85" s="160"/>
      <c r="H85" s="160"/>
      <c r="I85" s="160"/>
      <c r="J85" s="160"/>
      <c r="K85" s="160"/>
      <c r="L85" s="160"/>
      <c r="M85" s="160"/>
      <c r="N85" s="160"/>
      <c r="O85" s="160"/>
      <c r="P85" s="160"/>
      <c r="Q85" s="160"/>
      <c r="R85" s="160"/>
      <c r="S85" s="160"/>
    </row>
    <row r="86" spans="1:19" ht="15.75" x14ac:dyDescent="0.25">
      <c r="C86" s="7" t="s">
        <v>56</v>
      </c>
      <c r="D86" s="4" t="s">
        <v>57</v>
      </c>
      <c r="F86" s="161" t="s">
        <v>55</v>
      </c>
      <c r="G86" s="161"/>
      <c r="H86" s="14"/>
      <c r="I86" s="161" t="s">
        <v>58</v>
      </c>
      <c r="J86" s="161"/>
      <c r="K86" s="13"/>
      <c r="L86" s="13"/>
      <c r="M86" s="13"/>
    </row>
    <row r="88" spans="1:19" ht="15.75" x14ac:dyDescent="0.25">
      <c r="A88" s="159" t="s">
        <v>66</v>
      </c>
      <c r="B88" s="159"/>
      <c r="C88" s="159"/>
      <c r="D88" s="159"/>
      <c r="E88" s="159"/>
      <c r="F88" s="159"/>
      <c r="G88" s="159"/>
      <c r="H88" s="159"/>
      <c r="I88" s="159"/>
      <c r="J88" s="159"/>
      <c r="K88" s="159"/>
      <c r="L88" s="159"/>
      <c r="M88" s="159"/>
      <c r="N88" s="159"/>
      <c r="O88" s="159"/>
      <c r="P88" s="159"/>
      <c r="Q88" s="159"/>
      <c r="R88" s="159"/>
      <c r="S88" s="159"/>
    </row>
    <row r="89" spans="1:19" x14ac:dyDescent="0.25">
      <c r="A89" s="158" t="s">
        <v>43</v>
      </c>
      <c r="B89" s="158"/>
      <c r="C89" s="158"/>
      <c r="D89" s="158"/>
      <c r="E89" s="158"/>
      <c r="F89" s="158"/>
      <c r="G89" s="158"/>
      <c r="H89" s="158"/>
      <c r="I89" s="158"/>
      <c r="J89" s="158"/>
      <c r="K89" s="158"/>
      <c r="L89" s="158"/>
      <c r="M89" s="158"/>
      <c r="N89" s="158"/>
      <c r="O89" s="158"/>
      <c r="P89" s="158"/>
      <c r="Q89" s="158"/>
      <c r="R89" s="158"/>
      <c r="S89" s="158"/>
    </row>
    <row r="90" spans="1:19" x14ac:dyDescent="0.25">
      <c r="A90" s="158" t="s">
        <v>59</v>
      </c>
      <c r="B90" s="158"/>
      <c r="C90" s="158"/>
      <c r="D90" s="158"/>
      <c r="E90" s="158"/>
      <c r="F90" s="158"/>
      <c r="G90" s="158"/>
      <c r="H90" s="158"/>
      <c r="I90" s="158"/>
      <c r="J90" s="158"/>
      <c r="K90" s="158"/>
      <c r="L90" s="158"/>
      <c r="M90" s="158"/>
      <c r="N90" s="158"/>
      <c r="O90" s="158"/>
      <c r="P90" s="158"/>
      <c r="Q90" s="158"/>
      <c r="R90" s="158"/>
      <c r="S90" s="158"/>
    </row>
  </sheetData>
  <mergeCells count="125">
    <mergeCell ref="E54:F54"/>
    <mergeCell ref="E57:F57"/>
    <mergeCell ref="E58:F58"/>
    <mergeCell ref="A73:S73"/>
    <mergeCell ref="A75:S75"/>
    <mergeCell ref="A61:S63"/>
    <mergeCell ref="A65:S65"/>
    <mergeCell ref="H59:I59"/>
    <mergeCell ref="H56:I56"/>
    <mergeCell ref="H57:I57"/>
    <mergeCell ref="I66:O66"/>
    <mergeCell ref="A90:S90"/>
    <mergeCell ref="A88:S88"/>
    <mergeCell ref="A78:S78"/>
    <mergeCell ref="A85:S85"/>
    <mergeCell ref="A89:S89"/>
    <mergeCell ref="F86:G86"/>
    <mergeCell ref="F79:G79"/>
    <mergeCell ref="B83:C83"/>
    <mergeCell ref="F76:G76"/>
    <mergeCell ref="I86:J86"/>
    <mergeCell ref="C24:D24"/>
    <mergeCell ref="I18:L18"/>
    <mergeCell ref="N18:N19"/>
    <mergeCell ref="O18:R18"/>
    <mergeCell ref="S18:S19"/>
    <mergeCell ref="I24:K24"/>
    <mergeCell ref="F24:G24"/>
    <mergeCell ref="A24:B24"/>
    <mergeCell ref="H53:I53"/>
    <mergeCell ref="F29:G29"/>
    <mergeCell ref="I25:K25"/>
    <mergeCell ref="I26:K26"/>
    <mergeCell ref="I27:K27"/>
    <mergeCell ref="I28:K28"/>
    <mergeCell ref="I29:K29"/>
    <mergeCell ref="A22:S23"/>
    <mergeCell ref="E52:F52"/>
    <mergeCell ref="E53:F53"/>
    <mergeCell ref="A30:B30"/>
    <mergeCell ref="A32:C32"/>
    <mergeCell ref="A42:S42"/>
    <mergeCell ref="A25:B25"/>
    <mergeCell ref="A26:B26"/>
    <mergeCell ref="A27:B27"/>
    <mergeCell ref="O1:S3"/>
    <mergeCell ref="A5:S7"/>
    <mergeCell ref="A13:C13"/>
    <mergeCell ref="A14:S14"/>
    <mergeCell ref="B15:B19"/>
    <mergeCell ref="C15:G17"/>
    <mergeCell ref="M15:M19"/>
    <mergeCell ref="H15:L17"/>
    <mergeCell ref="N15:R17"/>
    <mergeCell ref="A15:A19"/>
    <mergeCell ref="A9:C9"/>
    <mergeCell ref="D9:F9"/>
    <mergeCell ref="A10:S10"/>
    <mergeCell ref="S15:S17"/>
    <mergeCell ref="C18:C19"/>
    <mergeCell ref="D18:G18"/>
    <mergeCell ref="A11:G11"/>
    <mergeCell ref="A28:B28"/>
    <mergeCell ref="A29:B29"/>
    <mergeCell ref="C35:E36"/>
    <mergeCell ref="C38:E38"/>
    <mergeCell ref="C37:E37"/>
    <mergeCell ref="C39:E39"/>
    <mergeCell ref="A49:S49"/>
    <mergeCell ref="A33:S34"/>
    <mergeCell ref="J35:J36"/>
    <mergeCell ref="A35:B36"/>
    <mergeCell ref="A37:B37"/>
    <mergeCell ref="A38:B38"/>
    <mergeCell ref="A39:B39"/>
    <mergeCell ref="H37:I37"/>
    <mergeCell ref="H38:I38"/>
    <mergeCell ref="H51:I51"/>
    <mergeCell ref="H58:I58"/>
    <mergeCell ref="H55:I55"/>
    <mergeCell ref="H52:I52"/>
    <mergeCell ref="A70:I70"/>
    <mergeCell ref="J70:L70"/>
    <mergeCell ref="A71:C71"/>
    <mergeCell ref="D71:F71"/>
    <mergeCell ref="E59:F59"/>
    <mergeCell ref="C51:D51"/>
    <mergeCell ref="E51:F51"/>
    <mergeCell ref="C52:D52"/>
    <mergeCell ref="C53:D53"/>
    <mergeCell ref="C54:D54"/>
    <mergeCell ref="C55:D55"/>
    <mergeCell ref="C56:D56"/>
    <mergeCell ref="C57:D57"/>
    <mergeCell ref="C59:D59"/>
    <mergeCell ref="C58:D58"/>
    <mergeCell ref="A66:F66"/>
    <mergeCell ref="A67:H67"/>
    <mergeCell ref="H54:I54"/>
    <mergeCell ref="E55:F55"/>
    <mergeCell ref="E56:F56"/>
    <mergeCell ref="C25:D25"/>
    <mergeCell ref="C26:D26"/>
    <mergeCell ref="C27:D27"/>
    <mergeCell ref="C28:D28"/>
    <mergeCell ref="C29:D29"/>
    <mergeCell ref="C30:D30"/>
    <mergeCell ref="F30:G30"/>
    <mergeCell ref="I30:K30"/>
    <mergeCell ref="A47:H47"/>
    <mergeCell ref="G35:G36"/>
    <mergeCell ref="H39:I39"/>
    <mergeCell ref="H40:I40"/>
    <mergeCell ref="H35:I35"/>
    <mergeCell ref="C40:E40"/>
    <mergeCell ref="D44:S44"/>
    <mergeCell ref="H46:S46"/>
    <mergeCell ref="A45:H45"/>
    <mergeCell ref="A46:G46"/>
    <mergeCell ref="A40:B40"/>
    <mergeCell ref="F35:F36"/>
    <mergeCell ref="F25:G25"/>
    <mergeCell ref="F26:G26"/>
    <mergeCell ref="F27:G27"/>
    <mergeCell ref="F28:G28"/>
  </mergeCells>
  <printOptions horizontalCentered="1"/>
  <pageMargins left="0.6692913385826772" right="0.43307086614173229" top="0.51181102362204722" bottom="0.39370078740157483" header="0.19685039370078741" footer="0.19685039370078741"/>
  <pageSetup paperSize="9" scale="5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fefilova</dc:creator>
  <cp:lastModifiedBy>Irina_V</cp:lastModifiedBy>
  <cp:lastPrinted>2022-01-11T05:45:46Z</cp:lastPrinted>
  <dcterms:created xsi:type="dcterms:W3CDTF">2021-05-25T07:19:10Z</dcterms:created>
  <dcterms:modified xsi:type="dcterms:W3CDTF">2022-01-11T05:46:13Z</dcterms:modified>
</cp:coreProperties>
</file>